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ohhara.kiyomi\Desktop\★★★卓球関連\★敦賀市卓球協会\敦賀市選手権大会\Ｒ４年度\221105　少年少女の部\1.要綱\"/>
    </mc:Choice>
  </mc:AlternateContent>
  <xr:revisionPtr revIDLastSave="0" documentId="13_ncr:1_{86D5D774-5664-4206-A947-90BD10112F41}" xr6:coauthVersionLast="47" xr6:coauthVersionMax="47" xr10:uidLastSave="{00000000-0000-0000-0000-000000000000}"/>
  <bookViews>
    <workbookView xWindow="195" yWindow="135" windowWidth="18975" windowHeight="10290" xr2:uid="{00000000-000D-0000-FFFF-FFFF00000000}"/>
  </bookViews>
  <sheets>
    <sheet name="少年少女" sheetId="2" r:id="rId1"/>
    <sheet name="硬式" sheetId="1" r:id="rId2"/>
    <sheet name="ラージ" sheetId="5" r:id="rId3"/>
    <sheet name="Sheet1" sheetId="4" r:id="rId4"/>
  </sheets>
  <definedNames>
    <definedName name="_xlnm.Print_Area" localSheetId="2">ラージ!$A$1:$H$61</definedName>
    <definedName name="_xlnm.Print_Area" localSheetId="1">硬式!$A$1:$P$67</definedName>
    <definedName name="_xlnm.Print_Area" localSheetId="0">少年少女!$A$1:$V$46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2" l="1"/>
  <c r="E9" i="2"/>
  <c r="E7" i="2"/>
  <c r="L26" i="2"/>
  <c r="R26" i="2"/>
  <c r="S26" i="2" s="1"/>
  <c r="G7" i="2" s="1"/>
  <c r="M26" i="2"/>
  <c r="G6" i="2" s="1"/>
  <c r="B46" i="2"/>
  <c r="C46" i="2" s="1"/>
  <c r="G8" i="2" s="1"/>
  <c r="E8" i="2" l="1"/>
  <c r="G64" i="5"/>
  <c r="H64" i="5" s="1"/>
  <c r="C67" i="5"/>
  <c r="D67" i="5" s="1"/>
  <c r="C65" i="5"/>
  <c r="D65" i="5" s="1"/>
  <c r="C64" i="5"/>
  <c r="D64" i="5" s="1"/>
  <c r="D68" i="5" s="1"/>
  <c r="G67" i="5"/>
  <c r="H67" i="5" s="1"/>
  <c r="G66" i="5"/>
  <c r="H66" i="5" s="1"/>
  <c r="C66" i="5"/>
  <c r="D66" i="5" s="1"/>
  <c r="G65" i="5"/>
  <c r="H65" i="5" s="1"/>
  <c r="C63" i="1"/>
  <c r="H68" i="5" l="1"/>
  <c r="C6" i="5" s="1"/>
  <c r="C68" i="5"/>
  <c r="G68" i="5"/>
  <c r="H46" i="2" l="1"/>
  <c r="E46" i="2"/>
  <c r="G63" i="1"/>
  <c r="H63" i="1" s="1"/>
  <c r="O66" i="1"/>
  <c r="P66" i="1" s="1"/>
  <c r="O65" i="1"/>
  <c r="P65" i="1" s="1"/>
  <c r="O64" i="1"/>
  <c r="P64" i="1" s="1"/>
  <c r="O63" i="1"/>
  <c r="P63" i="1" s="1"/>
  <c r="K66" i="1"/>
  <c r="L66" i="1" s="1"/>
  <c r="K65" i="1"/>
  <c r="L65" i="1" s="1"/>
  <c r="K64" i="1"/>
  <c r="L64" i="1" s="1"/>
  <c r="K63" i="1"/>
  <c r="L63" i="1" s="1"/>
  <c r="G66" i="1"/>
  <c r="H66" i="1" s="1"/>
  <c r="G65" i="1"/>
  <c r="H65" i="1" s="1"/>
  <c r="G64" i="1"/>
  <c r="H64" i="1" s="1"/>
  <c r="C66" i="1"/>
  <c r="D66" i="1" s="1"/>
  <c r="C65" i="1"/>
  <c r="D65" i="1" s="1"/>
  <c r="D63" i="1"/>
  <c r="C64" i="1"/>
  <c r="D64" i="1" l="1"/>
  <c r="C67" i="1"/>
  <c r="D67" i="1"/>
  <c r="I46" i="2"/>
  <c r="G10" i="2" s="1"/>
  <c r="E10" i="2"/>
  <c r="F46" i="2"/>
  <c r="G9" i="2" s="1"/>
  <c r="P67" i="1"/>
  <c r="L67" i="1"/>
  <c r="H67" i="1"/>
  <c r="O67" i="1"/>
  <c r="K67" i="1"/>
  <c r="G67" i="1"/>
  <c r="C6" i="1" l="1"/>
</calcChain>
</file>

<file path=xl/sharedStrings.xml><?xml version="1.0" encoding="utf-8"?>
<sst xmlns="http://schemas.openxmlformats.org/spreadsheetml/2006/main" count="118" uniqueCount="57">
  <si>
    <t>氏名</t>
  </si>
  <si>
    <r>
      <rPr>
        <sz val="11"/>
        <rFont val="ＭＳ Ｐゴシック"/>
        <family val="3"/>
        <charset val="128"/>
      </rPr>
      <t>区分</t>
    </r>
    <r>
      <rPr>
        <vertAlign val="superscript"/>
        <sz val="11"/>
        <rFont val="ＭＳ Ｐゴシック"/>
        <family val="3"/>
        <charset val="128"/>
      </rPr>
      <t>＊</t>
    </r>
  </si>
  <si>
    <t>所属</t>
  </si>
  <si>
    <t>申込責任者</t>
  </si>
  <si>
    <t>参加料　合計金額</t>
  </si>
  <si>
    <t>学年</t>
    <phoneticPr fontId="7"/>
  </si>
  <si>
    <t>学年</t>
    <rPh sb="0" eb="2">
      <t>ガクネン</t>
    </rPh>
    <phoneticPr fontId="7"/>
  </si>
  <si>
    <t>名</t>
    <rPh sb="0" eb="1">
      <t>メイ</t>
    </rPh>
    <phoneticPr fontId="7"/>
  </si>
  <si>
    <t>一般・大学生</t>
    <phoneticPr fontId="7"/>
  </si>
  <si>
    <t>高校生</t>
    <phoneticPr fontId="7"/>
  </si>
  <si>
    <t>中学生</t>
    <phoneticPr fontId="7"/>
  </si>
  <si>
    <t>小学生以下</t>
    <phoneticPr fontId="7"/>
  </si>
  <si>
    <t>小学生以下</t>
    <rPh sb="0" eb="3">
      <t>ショウガクセイ</t>
    </rPh>
    <rPh sb="3" eb="5">
      <t>イカ</t>
    </rPh>
    <phoneticPr fontId="7"/>
  </si>
  <si>
    <t>中学生</t>
    <rPh sb="0" eb="3">
      <t>チュウガクセイ</t>
    </rPh>
    <phoneticPr fontId="7"/>
  </si>
  <si>
    <t>高校生</t>
    <rPh sb="0" eb="3">
      <t>コウコウセイ</t>
    </rPh>
    <phoneticPr fontId="7"/>
  </si>
  <si>
    <t>一般・大学生</t>
    <rPh sb="0" eb="2">
      <t>イッパン</t>
    </rPh>
    <rPh sb="3" eb="6">
      <t>ダイガクセイ</t>
    </rPh>
    <phoneticPr fontId="7"/>
  </si>
  <si>
    <t>小計</t>
    <rPh sb="0" eb="2">
      <t>ショウケイ</t>
    </rPh>
    <phoneticPr fontId="7"/>
  </si>
  <si>
    <t>【参加費】</t>
    <rPh sb="1" eb="4">
      <t>サンカヒ</t>
    </rPh>
    <phoneticPr fontId="7"/>
  </si>
  <si>
    <t>(ランキング順で記入願います）</t>
    <phoneticPr fontId="7"/>
  </si>
  <si>
    <t>1年生</t>
    <rPh sb="1" eb="3">
      <t>ネンセイ</t>
    </rPh>
    <phoneticPr fontId="7"/>
  </si>
  <si>
    <t>2年生</t>
    <rPh sb="1" eb="3">
      <t>ネンセイ</t>
    </rPh>
    <phoneticPr fontId="7"/>
  </si>
  <si>
    <t>3年生</t>
    <rPh sb="1" eb="3">
      <t>ネンセイ</t>
    </rPh>
    <phoneticPr fontId="7"/>
  </si>
  <si>
    <t>4年生</t>
    <rPh sb="1" eb="3">
      <t>ネンセイ</t>
    </rPh>
    <phoneticPr fontId="7"/>
  </si>
  <si>
    <t>5年生</t>
    <rPh sb="1" eb="3">
      <t>ネンセイ</t>
    </rPh>
    <phoneticPr fontId="7"/>
  </si>
  <si>
    <t>6年生</t>
    <rPh sb="1" eb="3">
      <t>ネンセイ</t>
    </rPh>
    <phoneticPr fontId="7"/>
  </si>
  <si>
    <t>団体戦</t>
    <rPh sb="0" eb="3">
      <t>ダンタイセン</t>
    </rPh>
    <phoneticPr fontId="7"/>
  </si>
  <si>
    <t>個人戦</t>
    <phoneticPr fontId="7"/>
  </si>
  <si>
    <t>個人戦</t>
    <rPh sb="0" eb="3">
      <t>コジンセン</t>
    </rPh>
    <phoneticPr fontId="7"/>
  </si>
  <si>
    <t>団体戦</t>
    <rPh sb="0" eb="2">
      <t>ダンタイ</t>
    </rPh>
    <phoneticPr fontId="7"/>
  </si>
  <si>
    <t>連絡先電話番号</t>
    <phoneticPr fontId="7"/>
  </si>
  <si>
    <t>人数・参加費</t>
    <rPh sb="0" eb="2">
      <t>ニンズウ</t>
    </rPh>
    <rPh sb="3" eb="6">
      <t>サンカヒ</t>
    </rPh>
    <phoneticPr fontId="7"/>
  </si>
  <si>
    <t>2019年度　敦賀市卓球選手権大会申込書（ラージボールの部）</t>
    <phoneticPr fontId="7"/>
  </si>
  <si>
    <t>ランキング順で記入願います。</t>
    <phoneticPr fontId="7"/>
  </si>
  <si>
    <t>連絡先電話番号</t>
    <phoneticPr fontId="7"/>
  </si>
  <si>
    <t>申込団体名</t>
    <phoneticPr fontId="7"/>
  </si>
  <si>
    <t>男子</t>
    <phoneticPr fontId="7"/>
  </si>
  <si>
    <t>女子</t>
    <phoneticPr fontId="7"/>
  </si>
  <si>
    <t>＊区分は一般・大学生、高校生、中学生または小学生以下の記入をお願いします。</t>
  </si>
  <si>
    <t>　　　　　　　　2019年度　敦賀市卓球選手権大会申込書 （硬式の部　）</t>
    <phoneticPr fontId="7"/>
  </si>
  <si>
    <t>チーム名</t>
    <phoneticPr fontId="7"/>
  </si>
  <si>
    <t>選手名１</t>
  </si>
  <si>
    <t>選手名２</t>
  </si>
  <si>
    <t>選手名３</t>
  </si>
  <si>
    <t>補欠</t>
  </si>
  <si>
    <t>チーム</t>
    <phoneticPr fontId="7"/>
  </si>
  <si>
    <t>経験者Ａ</t>
    <rPh sb="0" eb="3">
      <t>ケイケンシャ</t>
    </rPh>
    <phoneticPr fontId="7"/>
  </si>
  <si>
    <t>経験者Ｂ</t>
    <rPh sb="0" eb="3">
      <t>ケイケンシャ</t>
    </rPh>
    <phoneticPr fontId="7"/>
  </si>
  <si>
    <t>初心者
（卓球経験１年程度）</t>
    <rPh sb="0" eb="3">
      <t>ショシンシャ</t>
    </rPh>
    <phoneticPr fontId="7"/>
  </si>
  <si>
    <t>経験者</t>
    <rPh sb="0" eb="3">
      <t>ケイケンシャ</t>
    </rPh>
    <phoneticPr fontId="7"/>
  </si>
  <si>
    <t>経験者</t>
    <rPh sb="0" eb="3">
      <t>ケイケンシャ</t>
    </rPh>
    <phoneticPr fontId="7"/>
  </si>
  <si>
    <t>初心者</t>
    <rPh sb="0" eb="3">
      <t>ショシンシャ</t>
    </rPh>
    <phoneticPr fontId="7"/>
  </si>
  <si>
    <t>経験者A</t>
    <rPh sb="0" eb="2">
      <t>ケイケン</t>
    </rPh>
    <rPh sb="2" eb="3">
      <t>シャ</t>
    </rPh>
    <phoneticPr fontId="7"/>
  </si>
  <si>
    <t>経験者B</t>
    <rPh sb="0" eb="2">
      <t>ケイケン</t>
    </rPh>
    <rPh sb="2" eb="3">
      <t>シャ</t>
    </rPh>
    <phoneticPr fontId="7"/>
  </si>
  <si>
    <t>初心者
（卓球経験１年程度）</t>
    <phoneticPr fontId="7"/>
  </si>
  <si>
    <t xml:space="preserve">2022年度　敦賀市卓球選手権大会申込書（少年少女の部　） </t>
    <phoneticPr fontId="7"/>
  </si>
  <si>
    <t>団体戦：１，２００円/チーム</t>
    <rPh sb="0" eb="3">
      <t>ダンタイセン</t>
    </rPh>
    <rPh sb="9" eb="10">
      <t>エン</t>
    </rPh>
    <phoneticPr fontId="7"/>
  </si>
  <si>
    <t>個人戦：　５００円/人</t>
    <rPh sb="0" eb="3">
      <t>コジンセン</t>
    </rPh>
    <rPh sb="8" eb="9">
      <t>エン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</si>
</sst>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3" formatCode="_ * #,##0.00_ ;_ * \-#,##0.00_ ;_ * &quot;-&quot;??_ ;_ @_ "/>
    <numFmt numFmtId="176" formatCode="_-&quot;¥&quot;* #,##0.00_-\ ;\-&quot;¥&quot;* #,##0.00_-\ ;_-&quot;¥&quot;* &quot;-&quot;??_-\ ;_-@_-"/>
    <numFmt numFmtId="177" formatCode="[$¥-411]#,##0_);[Red]\([$¥-411]#,##0\)"/>
  </numFmts>
  <fonts count="16" x14ac:knownFonts="1"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charset val="134"/>
    </font>
    <font>
      <vertAlign val="superscript"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b/>
      <sz val="2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1">
    <xf numFmtId="177" fontId="0" fillId="0" borderId="0">
      <alignment vertical="center"/>
    </xf>
    <xf numFmtId="177" fontId="6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177" fontId="6" fillId="0" borderId="0">
      <alignment vertical="center"/>
    </xf>
    <xf numFmtId="0" fontId="6" fillId="0" borderId="0">
      <alignment vertical="center"/>
    </xf>
  </cellStyleXfs>
  <cellXfs count="100">
    <xf numFmtId="177" fontId="0" fillId="0" borderId="0" xfId="0">
      <alignment vertical="center"/>
    </xf>
    <xf numFmtId="177" fontId="1" fillId="0" borderId="0" xfId="4" applyFont="1" applyBorder="1" applyAlignment="1">
      <alignment horizontal="right" vertical="center"/>
    </xf>
    <xf numFmtId="177" fontId="2" fillId="0" borderId="3" xfId="4" applyFont="1" applyBorder="1" applyAlignment="1">
      <alignment horizontal="center" vertical="center"/>
    </xf>
    <xf numFmtId="177" fontId="2" fillId="0" borderId="0" xfId="4" applyFont="1" applyBorder="1" applyAlignment="1">
      <alignment horizontal="center" vertical="center"/>
    </xf>
    <xf numFmtId="177" fontId="8" fillId="0" borderId="0" xfId="4" applyFont="1" applyBorder="1" applyAlignment="1">
      <alignment horizontal="left" vertical="center"/>
    </xf>
    <xf numFmtId="177" fontId="2" fillId="0" borderId="3" xfId="4" applyFont="1" applyBorder="1">
      <alignment vertical="center"/>
    </xf>
    <xf numFmtId="177" fontId="0" fillId="0" borderId="1" xfId="4" applyFont="1" applyBorder="1" applyAlignment="1">
      <alignment vertical="center" shrinkToFit="1"/>
    </xf>
    <xf numFmtId="177" fontId="0" fillId="0" borderId="2" xfId="4" applyFont="1" applyBorder="1" applyAlignment="1">
      <alignment vertical="center" shrinkToFit="1"/>
    </xf>
    <xf numFmtId="177" fontId="0" fillId="0" borderId="2" xfId="4" applyFont="1" applyFill="1" applyBorder="1" applyAlignment="1">
      <alignment vertical="center" shrinkToFit="1"/>
    </xf>
    <xf numFmtId="177" fontId="2" fillId="0" borderId="0" xfId="4" applyFont="1" applyBorder="1" applyAlignment="1">
      <alignment horizontal="center" vertical="center" shrinkToFit="1"/>
    </xf>
    <xf numFmtId="177" fontId="2" fillId="0" borderId="0" xfId="4" applyFont="1" applyBorder="1" applyAlignment="1">
      <alignment horizontal="left" vertical="center"/>
    </xf>
    <xf numFmtId="177" fontId="0" fillId="0" borderId="2" xfId="0" applyBorder="1" applyAlignment="1">
      <alignment vertical="center" shrinkToFit="1"/>
    </xf>
    <xf numFmtId="177" fontId="10" fillId="0" borderId="0" xfId="0" applyFont="1">
      <alignment vertical="center"/>
    </xf>
    <xf numFmtId="0" fontId="2" fillId="0" borderId="3" xfId="4" applyNumberFormat="1" applyFont="1" applyBorder="1" applyAlignment="1">
      <alignment horizontal="center" vertical="center"/>
    </xf>
    <xf numFmtId="0" fontId="2" fillId="0" borderId="3" xfId="4" applyNumberFormat="1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2" fillId="0" borderId="3" xfId="4" applyNumberFormat="1" applyFont="1" applyBorder="1" applyAlignment="1">
      <alignment horizontal="center" vertical="center" shrinkToFit="1"/>
    </xf>
    <xf numFmtId="0" fontId="2" fillId="0" borderId="5" xfId="4" applyNumberFormat="1" applyFont="1" applyBorder="1" applyAlignment="1">
      <alignment horizontal="center" vertical="center" shrinkToFit="1"/>
    </xf>
    <xf numFmtId="0" fontId="2" fillId="0" borderId="4" xfId="4" applyNumberFormat="1" applyFont="1" applyBorder="1" applyAlignment="1">
      <alignment horizontal="center" vertical="center" shrinkToFit="1"/>
    </xf>
    <xf numFmtId="177" fontId="0" fillId="0" borderId="0" xfId="0" applyAlignment="1">
      <alignment vertical="center" shrinkToFit="1"/>
    </xf>
    <xf numFmtId="0" fontId="0" fillId="0" borderId="1" xfId="4" applyNumberFormat="1" applyFont="1" applyBorder="1" applyAlignment="1">
      <alignment vertical="center" shrinkToFit="1"/>
    </xf>
    <xf numFmtId="42" fontId="0" fillId="0" borderId="1" xfId="4" applyNumberFormat="1" applyFont="1" applyBorder="1" applyAlignment="1">
      <alignment vertical="center" shrinkToFit="1"/>
    </xf>
    <xf numFmtId="177" fontId="0" fillId="0" borderId="0" xfId="4" applyFont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42" fontId="0" fillId="0" borderId="2" xfId="0" applyNumberForma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42" fontId="0" fillId="0" borderId="0" xfId="0" applyNumberFormat="1" applyAlignment="1">
      <alignment vertical="center" shrinkToFit="1"/>
    </xf>
    <xf numFmtId="0" fontId="1" fillId="0" borderId="0" xfId="10" applyFont="1" applyBorder="1" applyAlignment="1">
      <alignment horizontal="right" vertical="center"/>
    </xf>
    <xf numFmtId="0" fontId="6" fillId="0" borderId="0" xfId="10">
      <alignment vertical="center"/>
    </xf>
    <xf numFmtId="0" fontId="6" fillId="0" borderId="0" xfId="10" applyBorder="1">
      <alignment vertical="center"/>
    </xf>
    <xf numFmtId="0" fontId="6" fillId="0" borderId="0" xfId="10" applyBorder="1" applyAlignment="1">
      <alignment horizontal="right" vertical="center"/>
    </xf>
    <xf numFmtId="0" fontId="0" fillId="0" borderId="0" xfId="10" applyFont="1">
      <alignment vertical="center"/>
    </xf>
    <xf numFmtId="0" fontId="2" fillId="0" borderId="3" xfId="4" applyNumberFormat="1" applyFont="1" applyBorder="1" applyAlignment="1">
      <alignment horizontal="center" vertical="center" shrinkToFit="1"/>
    </xf>
    <xf numFmtId="0" fontId="1" fillId="0" borderId="0" xfId="10" applyFont="1" applyBorder="1" applyAlignment="1">
      <alignment horizontal="center" vertical="center"/>
    </xf>
    <xf numFmtId="0" fontId="10" fillId="0" borderId="3" xfId="10" applyFont="1" applyBorder="1">
      <alignment vertical="center"/>
    </xf>
    <xf numFmtId="0" fontId="10" fillId="0" borderId="3" xfId="10" applyFont="1" applyFill="1" applyBorder="1">
      <alignment vertical="center"/>
    </xf>
    <xf numFmtId="0" fontId="2" fillId="0" borderId="3" xfId="10" applyFont="1" applyBorder="1">
      <alignment vertical="center"/>
    </xf>
    <xf numFmtId="0" fontId="2" fillId="0" borderId="3" xfId="10" applyFont="1" applyBorder="1" applyAlignment="1">
      <alignment horizontal="center" vertical="center"/>
    </xf>
    <xf numFmtId="0" fontId="2" fillId="2" borderId="3" xfId="10" applyFont="1" applyFill="1" applyBorder="1">
      <alignment vertical="center"/>
    </xf>
    <xf numFmtId="0" fontId="2" fillId="2" borderId="3" xfId="10" applyFont="1" applyFill="1" applyBorder="1" applyAlignment="1">
      <alignment horizontal="center" vertical="center"/>
    </xf>
    <xf numFmtId="0" fontId="2" fillId="0" borderId="3" xfId="10" applyNumberFormat="1" applyFont="1" applyFill="1" applyBorder="1" applyAlignment="1">
      <alignment horizontal="center" vertical="center"/>
    </xf>
    <xf numFmtId="177" fontId="0" fillId="0" borderId="0" xfId="0" applyBorder="1">
      <alignment vertical="center"/>
    </xf>
    <xf numFmtId="177" fontId="0" fillId="0" borderId="0" xfId="0" applyBorder="1" applyAlignment="1">
      <alignment vertical="center" shrinkToFit="1"/>
    </xf>
    <xf numFmtId="177" fontId="2" fillId="0" borderId="0" xfId="4" applyFont="1" applyFill="1" applyBorder="1" applyAlignment="1">
      <alignment horizontal="center" vertical="center"/>
    </xf>
    <xf numFmtId="0" fontId="2" fillId="0" borderId="0" xfId="4" applyNumberFormat="1" applyFont="1" applyBorder="1" applyAlignment="1">
      <alignment horizontal="center" vertical="center"/>
    </xf>
    <xf numFmtId="42" fontId="0" fillId="0" borderId="0" xfId="0" applyNumberFormat="1" applyBorder="1" applyAlignment="1">
      <alignment vertical="center" shrinkToFit="1"/>
    </xf>
    <xf numFmtId="177" fontId="11" fillId="0" borderId="3" xfId="0" applyFont="1" applyBorder="1" applyAlignment="1">
      <alignment horizontal="center" vertical="center" wrapText="1"/>
    </xf>
    <xf numFmtId="177" fontId="12" fillId="0" borderId="0" xfId="4" applyFont="1" applyBorder="1" applyAlignment="1">
      <alignment horizontal="center" vertical="center"/>
    </xf>
    <xf numFmtId="177" fontId="15" fillId="0" borderId="0" xfId="4" applyFont="1" applyBorder="1" applyAlignment="1">
      <alignment horizontal="center" vertical="center"/>
    </xf>
    <xf numFmtId="177" fontId="2" fillId="0" borderId="7" xfId="4" applyFont="1" applyBorder="1" applyAlignment="1">
      <alignment horizontal="center" vertical="center"/>
    </xf>
    <xf numFmtId="0" fontId="2" fillId="0" borderId="7" xfId="4" applyNumberFormat="1" applyFont="1" applyBorder="1" applyAlignment="1">
      <alignment horizontal="center" vertical="center"/>
    </xf>
    <xf numFmtId="177" fontId="2" fillId="0" borderId="8" xfId="4" applyFont="1" applyBorder="1">
      <alignment vertical="center"/>
    </xf>
    <xf numFmtId="0" fontId="2" fillId="0" borderId="8" xfId="4" applyNumberFormat="1" applyFont="1" applyBorder="1" applyAlignment="1">
      <alignment horizontal="center" vertical="center"/>
    </xf>
    <xf numFmtId="177" fontId="2" fillId="0" borderId="11" xfId="4" applyFont="1" applyBorder="1" applyAlignment="1">
      <alignment horizontal="center" vertical="center"/>
    </xf>
    <xf numFmtId="177" fontId="2" fillId="0" borderId="12" xfId="4" applyFont="1" applyBorder="1" applyAlignment="1">
      <alignment horizontal="center" vertical="center"/>
    </xf>
    <xf numFmtId="0" fontId="2" fillId="0" borderId="11" xfId="4" applyNumberFormat="1" applyFont="1" applyBorder="1" applyAlignment="1">
      <alignment horizontal="center" vertical="center"/>
    </xf>
    <xf numFmtId="0" fontId="2" fillId="0" borderId="12" xfId="4" applyNumberFormat="1" applyFont="1" applyBorder="1" applyAlignment="1">
      <alignment horizontal="center" vertical="center"/>
    </xf>
    <xf numFmtId="177" fontId="11" fillId="0" borderId="12" xfId="0" applyFont="1" applyBorder="1" applyAlignment="1">
      <alignment horizontal="center" vertical="center" wrapText="1"/>
    </xf>
    <xf numFmtId="0" fontId="2" fillId="0" borderId="16" xfId="4" applyNumberFormat="1" applyFont="1" applyBorder="1" applyAlignment="1">
      <alignment horizontal="center" vertical="center"/>
    </xf>
    <xf numFmtId="0" fontId="2" fillId="0" borderId="17" xfId="4" applyNumberFormat="1" applyFont="1" applyBorder="1" applyAlignment="1">
      <alignment horizontal="center" vertical="center"/>
    </xf>
    <xf numFmtId="0" fontId="2" fillId="0" borderId="18" xfId="4" applyNumberFormat="1" applyFont="1" applyBorder="1" applyAlignment="1">
      <alignment horizontal="center" vertical="center"/>
    </xf>
    <xf numFmtId="177" fontId="11" fillId="0" borderId="7" xfId="0" applyFont="1" applyBorder="1" applyAlignment="1">
      <alignment horizontal="center" vertical="center" wrapText="1"/>
    </xf>
    <xf numFmtId="0" fontId="2" fillId="0" borderId="19" xfId="4" applyNumberFormat="1" applyFont="1" applyBorder="1" applyAlignment="1">
      <alignment horizontal="center" vertical="center"/>
    </xf>
    <xf numFmtId="177" fontId="6" fillId="0" borderId="6" xfId="4" applyFont="1" applyBorder="1" applyAlignment="1">
      <alignment horizontal="center" vertical="center" shrinkToFit="1"/>
    </xf>
    <xf numFmtId="177" fontId="6" fillId="0" borderId="1" xfId="4" applyFont="1" applyBorder="1" applyAlignment="1">
      <alignment horizontal="center" vertical="center" shrinkToFit="1"/>
    </xf>
    <xf numFmtId="177" fontId="0" fillId="0" borderId="6" xfId="4" applyFont="1" applyBorder="1" applyAlignment="1">
      <alignment horizontal="center" vertical="center" shrinkToFit="1"/>
    </xf>
    <xf numFmtId="177" fontId="0" fillId="0" borderId="0" xfId="4" applyFont="1" applyBorder="1" applyAlignment="1">
      <alignment horizontal="center" vertical="center" shrinkToFit="1"/>
    </xf>
    <xf numFmtId="177" fontId="0" fillId="0" borderId="1" xfId="4" applyFont="1" applyBorder="1" applyAlignment="1">
      <alignment horizontal="center" vertical="center" shrinkToFit="1"/>
    </xf>
    <xf numFmtId="177" fontId="0" fillId="0" borderId="6" xfId="0" applyBorder="1" applyAlignment="1">
      <alignment horizontal="center" vertical="center" shrinkToFit="1"/>
    </xf>
    <xf numFmtId="177" fontId="0" fillId="0" borderId="0" xfId="0" applyBorder="1" applyAlignment="1">
      <alignment horizontal="center" vertical="center" shrinkToFit="1"/>
    </xf>
    <xf numFmtId="177" fontId="0" fillId="0" borderId="1" xfId="0" applyBorder="1" applyAlignment="1">
      <alignment horizontal="center" vertical="center" shrinkToFit="1"/>
    </xf>
    <xf numFmtId="177" fontId="14" fillId="0" borderId="11" xfId="4" applyFont="1" applyBorder="1" applyAlignment="1">
      <alignment horizontal="center" vertical="center"/>
    </xf>
    <xf numFmtId="177" fontId="14" fillId="0" borderId="3" xfId="4" applyFont="1" applyBorder="1" applyAlignment="1">
      <alignment horizontal="center" vertical="center"/>
    </xf>
    <xf numFmtId="177" fontId="14" fillId="0" borderId="7" xfId="4" applyFont="1" applyBorder="1" applyAlignment="1">
      <alignment horizontal="center" vertical="center"/>
    </xf>
    <xf numFmtId="177" fontId="12" fillId="3" borderId="7" xfId="4" applyFont="1" applyFill="1" applyBorder="1" applyAlignment="1">
      <alignment horizontal="center" vertical="center"/>
    </xf>
    <xf numFmtId="177" fontId="12" fillId="3" borderId="2" xfId="4" applyFont="1" applyFill="1" applyBorder="1" applyAlignment="1">
      <alignment horizontal="center" vertical="center"/>
    </xf>
    <xf numFmtId="177" fontId="12" fillId="3" borderId="8" xfId="4" applyFont="1" applyFill="1" applyBorder="1" applyAlignment="1">
      <alignment horizontal="center" vertical="center"/>
    </xf>
    <xf numFmtId="177" fontId="14" fillId="0" borderId="2" xfId="4" applyFont="1" applyBorder="1" applyAlignment="1">
      <alignment horizontal="center" vertical="center"/>
    </xf>
    <xf numFmtId="177" fontId="14" fillId="0" borderId="9" xfId="4" applyFont="1" applyBorder="1" applyAlignment="1">
      <alignment horizontal="center" vertical="center"/>
    </xf>
    <xf numFmtId="177" fontId="14" fillId="0" borderId="10" xfId="4" applyFont="1" applyBorder="1" applyAlignment="1">
      <alignment horizontal="center" vertical="center"/>
    </xf>
    <xf numFmtId="177" fontId="13" fillId="0" borderId="2" xfId="4" applyFont="1" applyBorder="1" applyAlignment="1">
      <alignment horizontal="center" vertical="center" wrapText="1"/>
    </xf>
    <xf numFmtId="177" fontId="13" fillId="0" borderId="2" xfId="4" applyFont="1" applyBorder="1" applyAlignment="1">
      <alignment horizontal="center" vertical="center"/>
    </xf>
    <xf numFmtId="177" fontId="13" fillId="0" borderId="8" xfId="4" applyFont="1" applyBorder="1" applyAlignment="1">
      <alignment horizontal="center" vertical="center"/>
    </xf>
    <xf numFmtId="177" fontId="14" fillId="0" borderId="11" xfId="4" applyFont="1" applyBorder="1" applyAlignment="1">
      <alignment horizontal="center" vertical="center" wrapText="1"/>
    </xf>
    <xf numFmtId="177" fontId="14" fillId="0" borderId="12" xfId="4" applyFont="1" applyBorder="1" applyAlignment="1">
      <alignment horizontal="center" vertical="center"/>
    </xf>
    <xf numFmtId="177" fontId="12" fillId="4" borderId="13" xfId="0" applyFont="1" applyFill="1" applyBorder="1" applyAlignment="1">
      <alignment horizontal="center" vertical="center"/>
    </xf>
    <xf numFmtId="177" fontId="12" fillId="4" borderId="14" xfId="0" applyFont="1" applyFill="1" applyBorder="1" applyAlignment="1">
      <alignment horizontal="center" vertical="center"/>
    </xf>
    <xf numFmtId="177" fontId="12" fillId="4" borderId="15" xfId="0" applyFont="1" applyFill="1" applyBorder="1" applyAlignment="1">
      <alignment horizontal="center" vertical="center"/>
    </xf>
    <xf numFmtId="177" fontId="8" fillId="0" borderId="0" xfId="4" applyFont="1" applyBorder="1" applyAlignment="1">
      <alignment horizontal="center" vertical="center"/>
    </xf>
    <xf numFmtId="177" fontId="12" fillId="0" borderId="0" xfId="4" applyFont="1" applyBorder="1" applyAlignment="1">
      <alignment horizontal="center" vertical="center" shrinkToFit="1"/>
    </xf>
    <xf numFmtId="0" fontId="2" fillId="0" borderId="3" xfId="4" applyNumberFormat="1" applyFont="1" applyBorder="1" applyAlignment="1">
      <alignment horizontal="center" vertical="center" shrinkToFit="1"/>
    </xf>
    <xf numFmtId="0" fontId="2" fillId="2" borderId="0" xfId="10" applyFont="1" applyFill="1" applyBorder="1" applyAlignment="1">
      <alignment horizontal="left" vertical="center"/>
    </xf>
    <xf numFmtId="177" fontId="1" fillId="0" borderId="0" xfId="4" applyFont="1" applyBorder="1" applyAlignment="1">
      <alignment horizontal="center" vertical="center" shrinkToFit="1"/>
    </xf>
    <xf numFmtId="0" fontId="0" fillId="0" borderId="0" xfId="10" applyFont="1" applyBorder="1" applyAlignment="1">
      <alignment horizontal="left" vertical="center"/>
    </xf>
    <xf numFmtId="0" fontId="6" fillId="0" borderId="0" xfId="10" applyFont="1" applyBorder="1" applyAlignment="1">
      <alignment horizontal="left" vertical="center"/>
    </xf>
    <xf numFmtId="0" fontId="0" fillId="0" borderId="3" xfId="10" applyFont="1" applyBorder="1" applyAlignment="1">
      <alignment horizontal="left" vertical="center"/>
    </xf>
    <xf numFmtId="0" fontId="6" fillId="0" borderId="3" xfId="10" applyBorder="1" applyAlignment="1">
      <alignment horizontal="left" vertical="center"/>
    </xf>
    <xf numFmtId="42" fontId="0" fillId="0" borderId="3" xfId="10" applyNumberFormat="1" applyFont="1" applyFill="1" applyBorder="1" applyAlignment="1">
      <alignment horizontal="left" vertical="center"/>
    </xf>
    <xf numFmtId="0" fontId="1" fillId="0" borderId="0" xfId="10" applyFont="1" applyBorder="1" applyAlignment="1">
      <alignment horizontal="center" vertical="center"/>
    </xf>
    <xf numFmtId="0" fontId="3" fillId="0" borderId="3" xfId="10" applyFont="1" applyBorder="1" applyAlignment="1">
      <alignment horizontal="center" vertical="center"/>
    </xf>
  </cellXfs>
  <cellStyles count="11">
    <cellStyle name="桁区切り[0]" xfId="2" xr:uid="{00000000-0005-0000-0000-000000000000}"/>
    <cellStyle name="桁区切り[0] 2" xfId="7" xr:uid="{00000000-0005-0000-0000-000001000000}"/>
    <cellStyle name="通貨[0]" xfId="3" xr:uid="{00000000-0005-0000-0000-000002000000}"/>
    <cellStyle name="通貨[0] 2" xfId="8" xr:uid="{00000000-0005-0000-0000-000003000000}"/>
    <cellStyle name="標準" xfId="0" builtinId="0"/>
    <cellStyle name="標準 2" xfId="4" xr:uid="{00000000-0005-0000-0000-000005000000}"/>
    <cellStyle name="標準 2 2" xfId="9" xr:uid="{00000000-0005-0000-0000-000006000000}"/>
    <cellStyle name="標準 2 3" xfId="10" xr:uid="{00000000-0005-0000-0000-000007000000}"/>
    <cellStyle name="標準 3" xfId="1" xr:uid="{00000000-0005-0000-0000-000008000000}"/>
    <cellStyle name="標準 3 2" xfId="5" xr:uid="{00000000-0005-0000-0000-000009000000}"/>
    <cellStyle name="標準 4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6"/>
  <sheetViews>
    <sheetView tabSelected="1" view="pageBreakPreview" zoomScaleNormal="100" zoomScaleSheetLayoutView="100" workbookViewId="0">
      <selection activeCell="H5" sqref="H5"/>
    </sheetView>
  </sheetViews>
  <sheetFormatPr defaultColWidth="9" defaultRowHeight="13.5" x14ac:dyDescent="0.15"/>
  <cols>
    <col min="1" max="1" width="4.375" customWidth="1"/>
    <col min="2" max="2" width="13.125" customWidth="1"/>
    <col min="3" max="3" width="6.25" customWidth="1"/>
    <col min="4" max="4" width="5.875" customWidth="1"/>
    <col min="5" max="5" width="13.125" customWidth="1"/>
    <col min="6" max="6" width="6.25" customWidth="1"/>
    <col min="7" max="7" width="5.75" customWidth="1"/>
    <col min="8" max="8" width="13.125" customWidth="1"/>
    <col min="9" max="9" width="6.25" customWidth="1"/>
    <col min="10" max="10" width="6" customWidth="1"/>
    <col min="11" max="11" width="3.5" style="41" bestFit="1" customWidth="1"/>
    <col min="12" max="16" width="11.375" customWidth="1"/>
    <col min="17" max="17" width="3.5" bestFit="1" customWidth="1"/>
    <col min="18" max="22" width="11.375" customWidth="1"/>
  </cols>
  <sheetData>
    <row r="1" spans="1:22" ht="30.75" customHeight="1" x14ac:dyDescent="0.15">
      <c r="A1" s="89" t="s">
        <v>54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27.75" customHeight="1" x14ac:dyDescent="0.15">
      <c r="A2" s="88" t="s">
        <v>18</v>
      </c>
      <c r="B2" s="88"/>
      <c r="C2" s="88"/>
      <c r="D2" s="88"/>
      <c r="E2" s="88"/>
      <c r="F2" s="88"/>
      <c r="G2" s="88"/>
      <c r="I2" t="s">
        <v>55</v>
      </c>
    </row>
    <row r="3" spans="1:22" ht="24" customHeight="1" x14ac:dyDescent="0.15">
      <c r="B3" s="22"/>
      <c r="C3" s="66"/>
      <c r="D3" s="66"/>
      <c r="E3" s="66"/>
      <c r="F3" s="66"/>
      <c r="G3" s="66"/>
      <c r="I3" t="s">
        <v>56</v>
      </c>
    </row>
    <row r="4" spans="1:22" ht="36.75" customHeight="1" x14ac:dyDescent="0.15">
      <c r="B4" s="6" t="s">
        <v>3</v>
      </c>
      <c r="C4" s="67"/>
      <c r="D4" s="67"/>
      <c r="E4" s="67"/>
      <c r="F4" s="67"/>
      <c r="G4" s="67"/>
    </row>
    <row r="5" spans="1:22" ht="36.75" customHeight="1" x14ac:dyDescent="0.15">
      <c r="B5" s="7" t="s">
        <v>29</v>
      </c>
      <c r="C5" s="67"/>
      <c r="D5" s="67"/>
      <c r="E5" s="67"/>
      <c r="F5" s="67"/>
      <c r="G5" s="67"/>
    </row>
    <row r="6" spans="1:22" s="19" customFormat="1" ht="36.75" customHeight="1" x14ac:dyDescent="0.15">
      <c r="B6" s="65" t="s">
        <v>30</v>
      </c>
      <c r="C6" s="63" t="s">
        <v>25</v>
      </c>
      <c r="D6" s="6" t="s">
        <v>49</v>
      </c>
      <c r="E6" s="20">
        <f>L26</f>
        <v>0</v>
      </c>
      <c r="F6" s="8" t="s">
        <v>44</v>
      </c>
      <c r="G6" s="21">
        <f>M26</f>
        <v>0</v>
      </c>
      <c r="H6" s="22"/>
      <c r="L6" s="42"/>
    </row>
    <row r="7" spans="1:22" s="19" customFormat="1" ht="36.75" customHeight="1" x14ac:dyDescent="0.15">
      <c r="B7" s="66"/>
      <c r="C7" s="64"/>
      <c r="D7" s="6" t="s">
        <v>50</v>
      </c>
      <c r="E7" s="20">
        <f>R26</f>
        <v>0</v>
      </c>
      <c r="F7" s="8" t="s">
        <v>44</v>
      </c>
      <c r="G7" s="21">
        <f>S26</f>
        <v>0</v>
      </c>
      <c r="H7" s="22"/>
      <c r="L7" s="42"/>
    </row>
    <row r="8" spans="1:22" s="19" customFormat="1" ht="36.75" customHeight="1" x14ac:dyDescent="0.15">
      <c r="B8" s="66"/>
      <c r="C8" s="68" t="s">
        <v>26</v>
      </c>
      <c r="D8" s="11" t="s">
        <v>51</v>
      </c>
      <c r="E8" s="23">
        <f>B46</f>
        <v>0</v>
      </c>
      <c r="F8" s="8" t="s">
        <v>7</v>
      </c>
      <c r="G8" s="24">
        <f>C46</f>
        <v>0</v>
      </c>
      <c r="H8" s="22"/>
      <c r="L8" s="41"/>
      <c r="M8"/>
      <c r="N8"/>
      <c r="O8"/>
    </row>
    <row r="9" spans="1:22" s="19" customFormat="1" ht="36.75" customHeight="1" x14ac:dyDescent="0.15">
      <c r="B9" s="66"/>
      <c r="C9" s="69"/>
      <c r="D9" s="11" t="s">
        <v>52</v>
      </c>
      <c r="E9" s="23">
        <f>E46</f>
        <v>0</v>
      </c>
      <c r="F9" s="8" t="s">
        <v>7</v>
      </c>
      <c r="G9" s="24">
        <f>F46</f>
        <v>0</v>
      </c>
      <c r="H9" s="22"/>
      <c r="L9" s="41"/>
      <c r="M9"/>
      <c r="N9"/>
      <c r="O9"/>
    </row>
    <row r="10" spans="1:22" s="19" customFormat="1" ht="36.75" customHeight="1" x14ac:dyDescent="0.15">
      <c r="B10" s="67"/>
      <c r="C10" s="70"/>
      <c r="D10" s="6" t="s">
        <v>50</v>
      </c>
      <c r="E10" s="23">
        <f>H46</f>
        <v>0</v>
      </c>
      <c r="F10" s="8" t="s">
        <v>7</v>
      </c>
      <c r="G10" s="24">
        <f>I46</f>
        <v>0</v>
      </c>
      <c r="H10" s="22"/>
      <c r="L10" s="41"/>
      <c r="M10"/>
      <c r="N10"/>
      <c r="O10"/>
    </row>
    <row r="11" spans="1:22" ht="10.5" customHeight="1" thickBot="1" x14ac:dyDescent="0.2">
      <c r="A11" s="4"/>
      <c r="B11" s="4"/>
      <c r="C11" s="4"/>
      <c r="D11" s="4"/>
      <c r="E11" s="4"/>
      <c r="F11" s="4"/>
      <c r="G11" s="4"/>
    </row>
    <row r="12" spans="1:22" ht="39" customHeight="1" x14ac:dyDescent="0.15">
      <c r="A12" s="74" t="s">
        <v>27</v>
      </c>
      <c r="B12" s="75"/>
      <c r="C12" s="75"/>
      <c r="D12" s="75"/>
      <c r="E12" s="75"/>
      <c r="F12" s="75"/>
      <c r="G12" s="75"/>
      <c r="H12" s="75"/>
      <c r="I12" s="76"/>
      <c r="J12" s="47"/>
      <c r="K12" s="85" t="s">
        <v>28</v>
      </c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7"/>
    </row>
    <row r="13" spans="1:22" s="12" customFormat="1" ht="52.5" customHeight="1" x14ac:dyDescent="0.15">
      <c r="A13" s="73" t="s">
        <v>45</v>
      </c>
      <c r="B13" s="77"/>
      <c r="C13" s="77"/>
      <c r="D13" s="78" t="s">
        <v>46</v>
      </c>
      <c r="E13" s="77"/>
      <c r="F13" s="79"/>
      <c r="G13" s="80" t="s">
        <v>47</v>
      </c>
      <c r="H13" s="81"/>
      <c r="I13" s="82"/>
      <c r="J13" s="48"/>
      <c r="K13" s="71" t="s">
        <v>48</v>
      </c>
      <c r="L13" s="72"/>
      <c r="M13" s="72"/>
      <c r="N13" s="72"/>
      <c r="O13" s="72"/>
      <c r="P13" s="73"/>
      <c r="Q13" s="83" t="s">
        <v>53</v>
      </c>
      <c r="R13" s="72"/>
      <c r="S13" s="72"/>
      <c r="T13" s="72"/>
      <c r="U13" s="72"/>
      <c r="V13" s="84"/>
    </row>
    <row r="14" spans="1:22" ht="40.5" customHeight="1" x14ac:dyDescent="0.15">
      <c r="A14" s="5"/>
      <c r="B14" s="2" t="s">
        <v>0</v>
      </c>
      <c r="C14" s="49" t="s">
        <v>5</v>
      </c>
      <c r="D14" s="53"/>
      <c r="E14" s="2" t="s">
        <v>0</v>
      </c>
      <c r="F14" s="54" t="s">
        <v>6</v>
      </c>
      <c r="G14" s="51"/>
      <c r="H14" s="2" t="s">
        <v>0</v>
      </c>
      <c r="I14" s="2" t="s">
        <v>5</v>
      </c>
      <c r="J14" s="43"/>
      <c r="K14" s="53"/>
      <c r="L14" s="2" t="s">
        <v>39</v>
      </c>
      <c r="M14" s="46" t="s">
        <v>40</v>
      </c>
      <c r="N14" s="46" t="s">
        <v>41</v>
      </c>
      <c r="O14" s="46" t="s">
        <v>42</v>
      </c>
      <c r="P14" s="61" t="s">
        <v>43</v>
      </c>
      <c r="Q14" s="53"/>
      <c r="R14" s="2" t="s">
        <v>39</v>
      </c>
      <c r="S14" s="46" t="s">
        <v>40</v>
      </c>
      <c r="T14" s="46" t="s">
        <v>41</v>
      </c>
      <c r="U14" s="46" t="s">
        <v>42</v>
      </c>
      <c r="V14" s="57" t="s">
        <v>43</v>
      </c>
    </row>
    <row r="15" spans="1:22" s="15" customFormat="1" ht="40.5" customHeight="1" x14ac:dyDescent="0.15">
      <c r="A15" s="13">
        <v>1</v>
      </c>
      <c r="B15" s="14"/>
      <c r="C15" s="50"/>
      <c r="D15" s="55">
        <v>1</v>
      </c>
      <c r="E15" s="13"/>
      <c r="F15" s="56"/>
      <c r="G15" s="52">
        <v>1</v>
      </c>
      <c r="H15" s="14"/>
      <c r="I15" s="13"/>
      <c r="J15" s="44"/>
      <c r="K15" s="55">
        <v>1</v>
      </c>
      <c r="L15" s="13"/>
      <c r="M15" s="13"/>
      <c r="N15" s="13"/>
      <c r="O15" s="13"/>
      <c r="P15" s="50"/>
      <c r="Q15" s="55">
        <v>1</v>
      </c>
      <c r="R15" s="13"/>
      <c r="S15" s="13"/>
      <c r="T15" s="13"/>
      <c r="U15" s="13"/>
      <c r="V15" s="56"/>
    </row>
    <row r="16" spans="1:22" s="15" customFormat="1" ht="40.5" customHeight="1" x14ac:dyDescent="0.15">
      <c r="A16" s="13">
        <v>2</v>
      </c>
      <c r="B16" s="14"/>
      <c r="C16" s="50"/>
      <c r="D16" s="55">
        <v>2</v>
      </c>
      <c r="E16" s="13"/>
      <c r="F16" s="56"/>
      <c r="G16" s="52">
        <v>2</v>
      </c>
      <c r="H16" s="14"/>
      <c r="I16" s="13"/>
      <c r="J16" s="44"/>
      <c r="K16" s="55">
        <v>2</v>
      </c>
      <c r="L16" s="13"/>
      <c r="M16" s="13"/>
      <c r="N16" s="13"/>
      <c r="O16" s="13"/>
      <c r="P16" s="50"/>
      <c r="Q16" s="55">
        <v>2</v>
      </c>
      <c r="R16" s="13"/>
      <c r="S16" s="13"/>
      <c r="T16" s="13"/>
      <c r="U16" s="13"/>
      <c r="V16" s="56"/>
    </row>
    <row r="17" spans="1:22" s="15" customFormat="1" ht="40.5" customHeight="1" x14ac:dyDescent="0.15">
      <c r="A17" s="13">
        <v>3</v>
      </c>
      <c r="B17" s="14"/>
      <c r="C17" s="50"/>
      <c r="D17" s="55">
        <v>3</v>
      </c>
      <c r="E17" s="13"/>
      <c r="F17" s="56"/>
      <c r="G17" s="52">
        <v>3</v>
      </c>
      <c r="H17" s="14"/>
      <c r="I17" s="13"/>
      <c r="J17" s="44"/>
      <c r="K17" s="55">
        <v>3</v>
      </c>
      <c r="L17" s="13"/>
      <c r="M17" s="13"/>
      <c r="N17" s="13"/>
      <c r="O17" s="13"/>
      <c r="P17" s="50"/>
      <c r="Q17" s="55">
        <v>3</v>
      </c>
      <c r="R17" s="13"/>
      <c r="S17" s="13"/>
      <c r="T17" s="13"/>
      <c r="U17" s="13"/>
      <c r="V17" s="56"/>
    </row>
    <row r="18" spans="1:22" s="15" customFormat="1" ht="40.5" customHeight="1" x14ac:dyDescent="0.15">
      <c r="A18" s="13">
        <v>4</v>
      </c>
      <c r="B18" s="14"/>
      <c r="C18" s="50"/>
      <c r="D18" s="55">
        <v>4</v>
      </c>
      <c r="E18" s="13"/>
      <c r="F18" s="56"/>
      <c r="G18" s="52">
        <v>4</v>
      </c>
      <c r="H18" s="14"/>
      <c r="I18" s="13"/>
      <c r="J18" s="44"/>
      <c r="K18" s="55">
        <v>4</v>
      </c>
      <c r="L18" s="13"/>
      <c r="M18" s="13"/>
      <c r="N18" s="13"/>
      <c r="O18" s="13"/>
      <c r="P18" s="50"/>
      <c r="Q18" s="55">
        <v>4</v>
      </c>
      <c r="R18" s="13"/>
      <c r="S18" s="13"/>
      <c r="T18" s="13"/>
      <c r="U18" s="13"/>
      <c r="V18" s="56"/>
    </row>
    <row r="19" spans="1:22" s="15" customFormat="1" ht="40.5" customHeight="1" x14ac:dyDescent="0.15">
      <c r="A19" s="13">
        <v>5</v>
      </c>
      <c r="B19" s="14"/>
      <c r="C19" s="50"/>
      <c r="D19" s="55">
        <v>5</v>
      </c>
      <c r="E19" s="13"/>
      <c r="F19" s="56"/>
      <c r="G19" s="52">
        <v>5</v>
      </c>
      <c r="H19" s="14"/>
      <c r="I19" s="13"/>
      <c r="J19" s="44"/>
      <c r="K19" s="55">
        <v>5</v>
      </c>
      <c r="L19" s="13"/>
      <c r="M19" s="13"/>
      <c r="N19" s="13"/>
      <c r="O19" s="13"/>
      <c r="P19" s="50"/>
      <c r="Q19" s="55">
        <v>5</v>
      </c>
      <c r="R19" s="13"/>
      <c r="S19" s="13"/>
      <c r="T19" s="13"/>
      <c r="U19" s="13"/>
      <c r="V19" s="56"/>
    </row>
    <row r="20" spans="1:22" s="15" customFormat="1" ht="40.5" customHeight="1" x14ac:dyDescent="0.15">
      <c r="A20" s="13">
        <v>6</v>
      </c>
      <c r="B20" s="14"/>
      <c r="C20" s="50"/>
      <c r="D20" s="55">
        <v>6</v>
      </c>
      <c r="E20" s="13"/>
      <c r="F20" s="56"/>
      <c r="G20" s="52">
        <v>6</v>
      </c>
      <c r="H20" s="14"/>
      <c r="I20" s="13"/>
      <c r="J20" s="44"/>
      <c r="K20" s="55">
        <v>6</v>
      </c>
      <c r="L20" s="13"/>
      <c r="M20" s="13"/>
      <c r="N20" s="13"/>
      <c r="O20" s="13"/>
      <c r="P20" s="50"/>
      <c r="Q20" s="55">
        <v>6</v>
      </c>
      <c r="R20" s="13"/>
      <c r="S20" s="13"/>
      <c r="T20" s="13"/>
      <c r="U20" s="13"/>
      <c r="V20" s="56"/>
    </row>
    <row r="21" spans="1:22" s="15" customFormat="1" ht="40.5" customHeight="1" x14ac:dyDescent="0.15">
      <c r="A21" s="13">
        <v>7</v>
      </c>
      <c r="B21" s="14"/>
      <c r="C21" s="50"/>
      <c r="D21" s="55">
        <v>7</v>
      </c>
      <c r="E21" s="13"/>
      <c r="F21" s="56"/>
      <c r="G21" s="52">
        <v>7</v>
      </c>
      <c r="H21" s="14"/>
      <c r="I21" s="13"/>
      <c r="J21" s="44"/>
      <c r="K21" s="55">
        <v>7</v>
      </c>
      <c r="L21" s="13"/>
      <c r="M21" s="13"/>
      <c r="N21" s="13"/>
      <c r="O21" s="13"/>
      <c r="P21" s="50"/>
      <c r="Q21" s="55">
        <v>7</v>
      </c>
      <c r="R21" s="13"/>
      <c r="S21" s="13"/>
      <c r="T21" s="13"/>
      <c r="U21" s="13"/>
      <c r="V21" s="56"/>
    </row>
    <row r="22" spans="1:22" s="15" customFormat="1" ht="40.5" customHeight="1" x14ac:dyDescent="0.15">
      <c r="A22" s="13">
        <v>8</v>
      </c>
      <c r="B22" s="14"/>
      <c r="C22" s="50"/>
      <c r="D22" s="55">
        <v>8</v>
      </c>
      <c r="E22" s="13"/>
      <c r="F22" s="56"/>
      <c r="G22" s="52">
        <v>8</v>
      </c>
      <c r="H22" s="14"/>
      <c r="I22" s="13"/>
      <c r="J22" s="44"/>
      <c r="K22" s="55">
        <v>8</v>
      </c>
      <c r="L22" s="13"/>
      <c r="M22" s="13"/>
      <c r="N22" s="13"/>
      <c r="O22" s="13"/>
      <c r="P22" s="50"/>
      <c r="Q22" s="55">
        <v>8</v>
      </c>
      <c r="R22" s="13"/>
      <c r="S22" s="13"/>
      <c r="T22" s="13"/>
      <c r="U22" s="13"/>
      <c r="V22" s="56"/>
    </row>
    <row r="23" spans="1:22" s="15" customFormat="1" ht="40.5" customHeight="1" x14ac:dyDescent="0.15">
      <c r="A23" s="13">
        <v>9</v>
      </c>
      <c r="B23" s="14"/>
      <c r="C23" s="50"/>
      <c r="D23" s="55">
        <v>9</v>
      </c>
      <c r="E23" s="13"/>
      <c r="F23" s="56"/>
      <c r="G23" s="52">
        <v>9</v>
      </c>
      <c r="H23" s="14"/>
      <c r="I23" s="13"/>
      <c r="J23" s="44"/>
      <c r="K23" s="55">
        <v>9</v>
      </c>
      <c r="L23" s="13"/>
      <c r="M23" s="13"/>
      <c r="N23" s="13"/>
      <c r="O23" s="13"/>
      <c r="P23" s="50"/>
      <c r="Q23" s="55">
        <v>9</v>
      </c>
      <c r="R23" s="13"/>
      <c r="S23" s="13"/>
      <c r="T23" s="13"/>
      <c r="U23" s="13"/>
      <c r="V23" s="56"/>
    </row>
    <row r="24" spans="1:22" s="15" customFormat="1" ht="40.5" customHeight="1" thickBot="1" x14ac:dyDescent="0.2">
      <c r="A24" s="13">
        <v>10</v>
      </c>
      <c r="B24" s="14"/>
      <c r="C24" s="50"/>
      <c r="D24" s="55">
        <v>10</v>
      </c>
      <c r="E24" s="13"/>
      <c r="F24" s="56"/>
      <c r="G24" s="52">
        <v>10</v>
      </c>
      <c r="H24" s="14"/>
      <c r="I24" s="13"/>
      <c r="J24" s="44"/>
      <c r="K24" s="58">
        <v>10</v>
      </c>
      <c r="L24" s="59"/>
      <c r="M24" s="59"/>
      <c r="N24" s="59"/>
      <c r="O24" s="59"/>
      <c r="P24" s="62"/>
      <c r="Q24" s="58">
        <v>10</v>
      </c>
      <c r="R24" s="59"/>
      <c r="S24" s="59"/>
      <c r="T24" s="59"/>
      <c r="U24" s="59"/>
      <c r="V24" s="60"/>
    </row>
    <row r="25" spans="1:22" s="15" customFormat="1" ht="40.5" customHeight="1" x14ac:dyDescent="0.15">
      <c r="A25" s="13">
        <v>11</v>
      </c>
      <c r="B25" s="14"/>
      <c r="C25" s="50"/>
      <c r="D25" s="55">
        <v>11</v>
      </c>
      <c r="E25" s="13"/>
      <c r="F25" s="56"/>
      <c r="G25" s="52">
        <v>11</v>
      </c>
      <c r="H25" s="14"/>
      <c r="I25" s="13"/>
      <c r="J25" s="44"/>
    </row>
    <row r="26" spans="1:22" s="15" customFormat="1" ht="40.5" customHeight="1" x14ac:dyDescent="0.15">
      <c r="A26" s="13">
        <v>12</v>
      </c>
      <c r="B26" s="14"/>
      <c r="C26" s="50"/>
      <c r="D26" s="55">
        <v>12</v>
      </c>
      <c r="E26" s="13"/>
      <c r="F26" s="56"/>
      <c r="G26" s="52">
        <v>12</v>
      </c>
      <c r="H26" s="14"/>
      <c r="I26" s="13"/>
      <c r="J26" s="44"/>
      <c r="L26" s="25">
        <f>COUNTA(L15:L24)</f>
        <v>0</v>
      </c>
      <c r="M26" s="26">
        <f>L26*600</f>
        <v>0</v>
      </c>
      <c r="R26" s="25">
        <f>COUNTA(R15:R24)</f>
        <v>0</v>
      </c>
      <c r="S26" s="26">
        <f>R26*600</f>
        <v>0</v>
      </c>
    </row>
    <row r="27" spans="1:22" s="15" customFormat="1" ht="40.5" customHeight="1" x14ac:dyDescent="0.15">
      <c r="A27" s="13">
        <v>13</v>
      </c>
      <c r="B27" s="14"/>
      <c r="C27" s="50"/>
      <c r="D27" s="55">
        <v>13</v>
      </c>
      <c r="E27" s="13"/>
      <c r="F27" s="56"/>
      <c r="G27" s="52">
        <v>13</v>
      </c>
      <c r="H27" s="14"/>
      <c r="I27" s="13"/>
      <c r="J27" s="44"/>
    </row>
    <row r="28" spans="1:22" s="15" customFormat="1" ht="40.5" customHeight="1" x14ac:dyDescent="0.15">
      <c r="A28" s="13">
        <v>14</v>
      </c>
      <c r="B28" s="14"/>
      <c r="C28" s="50"/>
      <c r="D28" s="55">
        <v>14</v>
      </c>
      <c r="E28" s="13"/>
      <c r="F28" s="56"/>
      <c r="G28" s="52">
        <v>14</v>
      </c>
      <c r="H28" s="14"/>
      <c r="I28" s="13"/>
      <c r="J28" s="44"/>
    </row>
    <row r="29" spans="1:22" s="15" customFormat="1" ht="40.5" customHeight="1" x14ac:dyDescent="0.15">
      <c r="A29" s="13">
        <v>15</v>
      </c>
      <c r="B29" s="14"/>
      <c r="C29" s="50"/>
      <c r="D29" s="55">
        <v>15</v>
      </c>
      <c r="E29" s="13"/>
      <c r="F29" s="56"/>
      <c r="G29" s="52">
        <v>15</v>
      </c>
      <c r="H29" s="14"/>
      <c r="I29" s="13"/>
      <c r="J29" s="44"/>
    </row>
    <row r="30" spans="1:22" s="15" customFormat="1" ht="40.5" customHeight="1" x14ac:dyDescent="0.15">
      <c r="A30" s="13">
        <v>16</v>
      </c>
      <c r="B30" s="14"/>
      <c r="C30" s="50"/>
      <c r="D30" s="55">
        <v>16</v>
      </c>
      <c r="E30" s="13"/>
      <c r="F30" s="56"/>
      <c r="G30" s="52">
        <v>16</v>
      </c>
      <c r="H30" s="14"/>
      <c r="I30" s="13"/>
      <c r="J30" s="44"/>
    </row>
    <row r="31" spans="1:22" s="15" customFormat="1" ht="40.5" customHeight="1" x14ac:dyDescent="0.15">
      <c r="A31" s="13">
        <v>17</v>
      </c>
      <c r="B31" s="14"/>
      <c r="C31" s="50"/>
      <c r="D31" s="55">
        <v>17</v>
      </c>
      <c r="E31" s="13"/>
      <c r="F31" s="56"/>
      <c r="G31" s="52">
        <v>17</v>
      </c>
      <c r="H31" s="14"/>
      <c r="I31" s="13"/>
      <c r="J31" s="44"/>
    </row>
    <row r="32" spans="1:22" s="15" customFormat="1" ht="40.5" customHeight="1" x14ac:dyDescent="0.15">
      <c r="A32" s="13">
        <v>18</v>
      </c>
      <c r="B32" s="14"/>
      <c r="C32" s="50"/>
      <c r="D32" s="55">
        <v>18</v>
      </c>
      <c r="E32" s="13"/>
      <c r="F32" s="56"/>
      <c r="G32" s="52">
        <v>18</v>
      </c>
      <c r="H32" s="14"/>
      <c r="I32" s="13"/>
      <c r="J32" s="44"/>
    </row>
    <row r="33" spans="1:11" s="15" customFormat="1" ht="40.5" customHeight="1" x14ac:dyDescent="0.15">
      <c r="A33" s="13">
        <v>19</v>
      </c>
      <c r="B33" s="14"/>
      <c r="C33" s="50"/>
      <c r="D33" s="55">
        <v>19</v>
      </c>
      <c r="E33" s="13"/>
      <c r="F33" s="56"/>
      <c r="G33" s="52">
        <v>19</v>
      </c>
      <c r="H33" s="14"/>
      <c r="I33" s="13"/>
      <c r="J33" s="44"/>
    </row>
    <row r="34" spans="1:11" s="15" customFormat="1" ht="40.5" customHeight="1" x14ac:dyDescent="0.15">
      <c r="A34" s="13">
        <v>20</v>
      </c>
      <c r="B34" s="14"/>
      <c r="C34" s="50"/>
      <c r="D34" s="55">
        <v>20</v>
      </c>
      <c r="E34" s="13"/>
      <c r="F34" s="56"/>
      <c r="G34" s="52">
        <v>20</v>
      </c>
      <c r="H34" s="14"/>
      <c r="I34" s="13"/>
      <c r="J34" s="44"/>
    </row>
    <row r="35" spans="1:11" s="15" customFormat="1" ht="40.5" customHeight="1" x14ac:dyDescent="0.15">
      <c r="A35" s="13">
        <v>21</v>
      </c>
      <c r="B35" s="14"/>
      <c r="C35" s="50"/>
      <c r="D35" s="55">
        <v>21</v>
      </c>
      <c r="E35" s="13"/>
      <c r="F35" s="56"/>
      <c r="G35" s="52">
        <v>21</v>
      </c>
      <c r="H35" s="14"/>
      <c r="I35" s="13"/>
      <c r="J35" s="44"/>
    </row>
    <row r="36" spans="1:11" s="15" customFormat="1" ht="40.5" customHeight="1" x14ac:dyDescent="0.15">
      <c r="A36" s="13">
        <v>22</v>
      </c>
      <c r="B36" s="14"/>
      <c r="C36" s="50"/>
      <c r="D36" s="55">
        <v>22</v>
      </c>
      <c r="E36" s="13"/>
      <c r="F36" s="56"/>
      <c r="G36" s="52">
        <v>22</v>
      </c>
      <c r="H36" s="14"/>
      <c r="I36" s="13"/>
      <c r="J36" s="44"/>
    </row>
    <row r="37" spans="1:11" s="15" customFormat="1" ht="40.5" customHeight="1" x14ac:dyDescent="0.15">
      <c r="A37" s="13">
        <v>23</v>
      </c>
      <c r="B37" s="14"/>
      <c r="C37" s="50"/>
      <c r="D37" s="55">
        <v>23</v>
      </c>
      <c r="E37" s="13"/>
      <c r="F37" s="56"/>
      <c r="G37" s="52">
        <v>23</v>
      </c>
      <c r="H37" s="14"/>
      <c r="I37" s="13"/>
      <c r="J37" s="44"/>
    </row>
    <row r="38" spans="1:11" s="15" customFormat="1" ht="40.5" customHeight="1" x14ac:dyDescent="0.15">
      <c r="A38" s="13">
        <v>24</v>
      </c>
      <c r="B38" s="14"/>
      <c r="C38" s="50"/>
      <c r="D38" s="55">
        <v>24</v>
      </c>
      <c r="E38" s="13"/>
      <c r="F38" s="56"/>
      <c r="G38" s="52">
        <v>24</v>
      </c>
      <c r="H38" s="14"/>
      <c r="I38" s="13"/>
      <c r="J38" s="44"/>
    </row>
    <row r="39" spans="1:11" s="15" customFormat="1" ht="40.5" customHeight="1" x14ac:dyDescent="0.15">
      <c r="A39" s="13">
        <v>25</v>
      </c>
      <c r="B39" s="14"/>
      <c r="C39" s="50"/>
      <c r="D39" s="55">
        <v>25</v>
      </c>
      <c r="E39" s="13"/>
      <c r="F39" s="56"/>
      <c r="G39" s="52">
        <v>25</v>
      </c>
      <c r="H39" s="14"/>
      <c r="I39" s="13"/>
      <c r="J39" s="44"/>
    </row>
    <row r="40" spans="1:11" s="15" customFormat="1" ht="40.5" customHeight="1" x14ac:dyDescent="0.15">
      <c r="A40" s="13">
        <v>26</v>
      </c>
      <c r="B40" s="14"/>
      <c r="C40" s="50"/>
      <c r="D40" s="55">
        <v>26</v>
      </c>
      <c r="E40" s="13"/>
      <c r="F40" s="56"/>
      <c r="G40" s="52">
        <v>26</v>
      </c>
      <c r="H40" s="14"/>
      <c r="I40" s="13"/>
      <c r="J40" s="44"/>
    </row>
    <row r="41" spans="1:11" s="15" customFormat="1" ht="40.5" customHeight="1" x14ac:dyDescent="0.15">
      <c r="A41" s="13">
        <v>27</v>
      </c>
      <c r="B41" s="14"/>
      <c r="C41" s="50"/>
      <c r="D41" s="55">
        <v>27</v>
      </c>
      <c r="E41" s="13"/>
      <c r="F41" s="56"/>
      <c r="G41" s="52">
        <v>27</v>
      </c>
      <c r="H41" s="14"/>
      <c r="I41" s="13"/>
      <c r="J41" s="44"/>
    </row>
    <row r="42" spans="1:11" s="15" customFormat="1" ht="40.5" customHeight="1" x14ac:dyDescent="0.15">
      <c r="A42" s="13">
        <v>28</v>
      </c>
      <c r="B42" s="14"/>
      <c r="C42" s="50"/>
      <c r="D42" s="55">
        <v>28</v>
      </c>
      <c r="E42" s="13"/>
      <c r="F42" s="56"/>
      <c r="G42" s="52">
        <v>28</v>
      </c>
      <c r="H42" s="14"/>
      <c r="I42" s="13"/>
      <c r="J42" s="44"/>
    </row>
    <row r="43" spans="1:11" s="15" customFormat="1" ht="40.5" customHeight="1" x14ac:dyDescent="0.15">
      <c r="A43" s="13">
        <v>29</v>
      </c>
      <c r="B43" s="14"/>
      <c r="C43" s="50"/>
      <c r="D43" s="55">
        <v>29</v>
      </c>
      <c r="E43" s="13"/>
      <c r="F43" s="56"/>
      <c r="G43" s="52">
        <v>29</v>
      </c>
      <c r="H43" s="14"/>
      <c r="I43" s="13"/>
      <c r="J43" s="44"/>
    </row>
    <row r="44" spans="1:11" s="15" customFormat="1" ht="40.5" customHeight="1" x14ac:dyDescent="0.15">
      <c r="A44" s="13">
        <v>30</v>
      </c>
      <c r="B44" s="14"/>
      <c r="C44" s="50"/>
      <c r="D44" s="55">
        <v>30</v>
      </c>
      <c r="E44" s="13"/>
      <c r="F44" s="56"/>
      <c r="G44" s="52">
        <v>30</v>
      </c>
      <c r="H44" s="14"/>
      <c r="I44" s="13"/>
      <c r="J44" s="44"/>
    </row>
    <row r="45" spans="1:11" ht="26.25" customHeight="1" x14ac:dyDescent="0.15">
      <c r="J45" s="41"/>
      <c r="K45"/>
    </row>
    <row r="46" spans="1:11" s="19" customFormat="1" ht="26.25" customHeight="1" x14ac:dyDescent="0.15">
      <c r="B46" s="25">
        <f>COUNTA(B15:B44)</f>
        <v>0</v>
      </c>
      <c r="C46" s="26">
        <f>B46*300</f>
        <v>0</v>
      </c>
      <c r="E46" s="25">
        <f>COUNTA(E15:E44)</f>
        <v>0</v>
      </c>
      <c r="F46" s="26">
        <f>E46*300</f>
        <v>0</v>
      </c>
      <c r="H46" s="25">
        <f>COUNTA(H15:H44)</f>
        <v>0</v>
      </c>
      <c r="I46" s="26">
        <f>H46*300</f>
        <v>0</v>
      </c>
      <c r="J46" s="45"/>
    </row>
  </sheetData>
  <mergeCells count="15">
    <mergeCell ref="Q13:V13"/>
    <mergeCell ref="K12:V12"/>
    <mergeCell ref="A2:G2"/>
    <mergeCell ref="A1:V1"/>
    <mergeCell ref="C3:G3"/>
    <mergeCell ref="C4:G4"/>
    <mergeCell ref="C5:G5"/>
    <mergeCell ref="C6:C7"/>
    <mergeCell ref="B6:B10"/>
    <mergeCell ref="C8:C10"/>
    <mergeCell ref="K13:P13"/>
    <mergeCell ref="A12:I12"/>
    <mergeCell ref="A13:C13"/>
    <mergeCell ref="D13:F13"/>
    <mergeCell ref="G13:I13"/>
  </mergeCells>
  <phoneticPr fontId="7"/>
  <pageMargins left="0.7" right="0.7" top="0.75" bottom="0.75" header="0.3" footer="0.3"/>
  <pageSetup paperSize="9" scale="43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Sheet1!$C$1:$C$6</xm:f>
          </x14:formula1>
          <xm:sqref>C15:C44 F15:F44 I15:I44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7"/>
  <sheetViews>
    <sheetView view="pageBreakPreview" zoomScaleNormal="100" zoomScaleSheetLayoutView="100" workbookViewId="0">
      <selection activeCell="A62" sqref="A62:XFD67"/>
    </sheetView>
  </sheetViews>
  <sheetFormatPr defaultColWidth="9" defaultRowHeight="13.5" x14ac:dyDescent="0.15"/>
  <cols>
    <col min="1" max="1" width="4.625" customWidth="1"/>
    <col min="2" max="2" width="17.625" bestFit="1" customWidth="1"/>
    <col min="3" max="3" width="9.25" customWidth="1"/>
    <col min="4" max="4" width="10.75" customWidth="1"/>
    <col min="5" max="5" width="4.625" customWidth="1"/>
    <col min="6" max="6" width="12.75" customWidth="1"/>
    <col min="7" max="7" width="9.25" customWidth="1"/>
    <col min="8" max="8" width="10.75" customWidth="1"/>
    <col min="10" max="10" width="12.75" customWidth="1"/>
    <col min="12" max="12" width="10.75" customWidth="1"/>
    <col min="14" max="14" width="12.75" customWidth="1"/>
    <col min="16" max="16" width="10.75" customWidth="1"/>
  </cols>
  <sheetData>
    <row r="1" spans="1:16" ht="17.25" x14ac:dyDescent="0.15">
      <c r="A1" s="92" t="s">
        <v>38</v>
      </c>
      <c r="B1" s="92"/>
      <c r="C1" s="92"/>
      <c r="D1" s="92"/>
      <c r="E1" s="92"/>
      <c r="F1" s="92"/>
      <c r="G1" s="92"/>
      <c r="H1" s="1"/>
    </row>
    <row r="2" spans="1:16" s="28" customFormat="1" ht="17.25" x14ac:dyDescent="0.15">
      <c r="A2" s="33"/>
      <c r="B2" s="33"/>
      <c r="C2" s="33"/>
      <c r="D2" s="33"/>
      <c r="E2" s="33"/>
      <c r="F2" s="33"/>
      <c r="G2" s="33"/>
      <c r="H2" s="27"/>
    </row>
    <row r="3" spans="1:16" s="28" customFormat="1" ht="14.25" x14ac:dyDescent="0.15">
      <c r="B3" s="34" t="s">
        <v>34</v>
      </c>
      <c r="C3" s="95"/>
      <c r="D3" s="95"/>
      <c r="E3" s="95"/>
      <c r="F3" s="95"/>
      <c r="G3" s="29"/>
    </row>
    <row r="4" spans="1:16" s="28" customFormat="1" ht="14.25" x14ac:dyDescent="0.15">
      <c r="B4" s="34" t="s">
        <v>3</v>
      </c>
      <c r="C4" s="95"/>
      <c r="D4" s="95"/>
      <c r="E4" s="95"/>
      <c r="F4" s="95"/>
      <c r="G4" s="29"/>
    </row>
    <row r="5" spans="1:16" s="28" customFormat="1" ht="14.25" x14ac:dyDescent="0.15">
      <c r="B5" s="34" t="s">
        <v>33</v>
      </c>
      <c r="C5" s="95"/>
      <c r="D5" s="96"/>
      <c r="E5" s="96"/>
      <c r="F5" s="96"/>
      <c r="G5" s="29"/>
    </row>
    <row r="6" spans="1:16" s="28" customFormat="1" ht="14.25" x14ac:dyDescent="0.15">
      <c r="B6" s="35" t="s">
        <v>4</v>
      </c>
      <c r="C6" s="97">
        <f>D67+H67+L67+P67</f>
        <v>0</v>
      </c>
      <c r="D6" s="96"/>
      <c r="E6" s="96"/>
      <c r="F6" s="96"/>
      <c r="G6" s="30"/>
    </row>
    <row r="7" spans="1:16" s="28" customFormat="1" ht="21" customHeight="1" x14ac:dyDescent="0.15">
      <c r="B7" s="31"/>
      <c r="C7" s="31"/>
    </row>
    <row r="8" spans="1:16" s="28" customFormat="1" x14ac:dyDescent="0.15">
      <c r="A8" s="93" t="s">
        <v>32</v>
      </c>
      <c r="B8" s="94"/>
      <c r="C8" s="94"/>
      <c r="D8" s="94"/>
      <c r="E8" s="94"/>
      <c r="F8" s="94"/>
      <c r="G8" s="94"/>
      <c r="H8" s="94"/>
    </row>
    <row r="9" spans="1:16" s="28" customFormat="1" x14ac:dyDescent="0.15">
      <c r="A9" s="91" t="s">
        <v>37</v>
      </c>
      <c r="B9" s="91"/>
      <c r="C9" s="91"/>
      <c r="D9" s="91"/>
      <c r="E9" s="91"/>
      <c r="F9" s="91"/>
      <c r="G9" s="91"/>
      <c r="H9" s="91"/>
    </row>
    <row r="10" spans="1:16" ht="15.75" x14ac:dyDescent="0.15">
      <c r="A10" s="5"/>
      <c r="B10" s="2" t="s">
        <v>0</v>
      </c>
      <c r="C10" s="2" t="s">
        <v>1</v>
      </c>
      <c r="D10" s="2" t="s">
        <v>2</v>
      </c>
      <c r="E10" s="5"/>
      <c r="F10" s="2" t="s">
        <v>0</v>
      </c>
      <c r="G10" s="2" t="s">
        <v>1</v>
      </c>
      <c r="H10" s="2" t="s">
        <v>2</v>
      </c>
      <c r="I10" s="5"/>
      <c r="J10" s="2" t="s">
        <v>0</v>
      </c>
      <c r="K10" s="2" t="s">
        <v>1</v>
      </c>
      <c r="L10" s="2" t="s">
        <v>2</v>
      </c>
      <c r="M10" s="5"/>
      <c r="N10" s="2" t="s">
        <v>0</v>
      </c>
      <c r="O10" s="2" t="s">
        <v>1</v>
      </c>
      <c r="P10" s="2" t="s">
        <v>2</v>
      </c>
    </row>
    <row r="11" spans="1:16" s="15" customFormat="1" ht="22.5" customHeight="1" x14ac:dyDescent="0.15">
      <c r="A11" s="13">
        <v>1</v>
      </c>
      <c r="B11" s="16"/>
      <c r="C11" s="16"/>
      <c r="D11" s="16"/>
      <c r="E11" s="90">
        <v>1</v>
      </c>
      <c r="F11" s="17"/>
      <c r="G11" s="17"/>
      <c r="H11" s="17"/>
      <c r="I11" s="16">
        <v>1</v>
      </c>
      <c r="J11" s="16"/>
      <c r="K11" s="16"/>
      <c r="L11" s="16"/>
      <c r="M11" s="90">
        <v>1</v>
      </c>
      <c r="N11" s="17"/>
      <c r="O11" s="17"/>
      <c r="P11" s="17"/>
    </row>
    <row r="12" spans="1:16" s="15" customFormat="1" ht="22.5" customHeight="1" x14ac:dyDescent="0.15">
      <c r="A12" s="13">
        <v>2</v>
      </c>
      <c r="B12" s="16"/>
      <c r="C12" s="16"/>
      <c r="D12" s="16"/>
      <c r="E12" s="90"/>
      <c r="F12" s="18"/>
      <c r="G12" s="18"/>
      <c r="H12" s="18"/>
      <c r="I12" s="16">
        <v>2</v>
      </c>
      <c r="J12" s="16"/>
      <c r="K12" s="16"/>
      <c r="L12" s="16"/>
      <c r="M12" s="90"/>
      <c r="N12" s="18"/>
      <c r="O12" s="18"/>
      <c r="P12" s="18"/>
    </row>
    <row r="13" spans="1:16" s="15" customFormat="1" ht="22.5" customHeight="1" x14ac:dyDescent="0.15">
      <c r="A13" s="13">
        <v>3</v>
      </c>
      <c r="B13" s="16"/>
      <c r="C13" s="16"/>
      <c r="D13" s="16"/>
      <c r="E13" s="90">
        <v>2</v>
      </c>
      <c r="F13" s="17"/>
      <c r="G13" s="17"/>
      <c r="H13" s="17"/>
      <c r="I13" s="16">
        <v>3</v>
      </c>
      <c r="J13" s="16"/>
      <c r="K13" s="16"/>
      <c r="L13" s="16"/>
      <c r="M13" s="90">
        <v>2</v>
      </c>
      <c r="N13" s="17"/>
      <c r="O13" s="17"/>
      <c r="P13" s="17"/>
    </row>
    <row r="14" spans="1:16" s="15" customFormat="1" ht="22.5" customHeight="1" x14ac:dyDescent="0.15">
      <c r="A14" s="13">
        <v>4</v>
      </c>
      <c r="B14" s="16"/>
      <c r="C14" s="16"/>
      <c r="D14" s="16"/>
      <c r="E14" s="90"/>
      <c r="F14" s="18"/>
      <c r="G14" s="18"/>
      <c r="H14" s="18"/>
      <c r="I14" s="16">
        <v>4</v>
      </c>
      <c r="J14" s="16"/>
      <c r="K14" s="16"/>
      <c r="L14" s="16"/>
      <c r="M14" s="90"/>
      <c r="N14" s="18"/>
      <c r="O14" s="18"/>
      <c r="P14" s="18"/>
    </row>
    <row r="15" spans="1:16" s="15" customFormat="1" ht="22.5" customHeight="1" x14ac:dyDescent="0.15">
      <c r="A15" s="13">
        <v>5</v>
      </c>
      <c r="B15" s="16"/>
      <c r="C15" s="16"/>
      <c r="D15" s="16"/>
      <c r="E15" s="90">
        <v>3</v>
      </c>
      <c r="F15" s="17"/>
      <c r="G15" s="17"/>
      <c r="H15" s="17"/>
      <c r="I15" s="16">
        <v>5</v>
      </c>
      <c r="J15" s="16"/>
      <c r="K15" s="16"/>
      <c r="L15" s="16"/>
      <c r="M15" s="90">
        <v>3</v>
      </c>
      <c r="N15" s="17"/>
      <c r="O15" s="17"/>
      <c r="P15" s="17"/>
    </row>
    <row r="16" spans="1:16" s="15" customFormat="1" ht="22.5" customHeight="1" x14ac:dyDescent="0.15">
      <c r="A16" s="13">
        <v>6</v>
      </c>
      <c r="B16" s="16"/>
      <c r="C16" s="16"/>
      <c r="D16" s="16"/>
      <c r="E16" s="90"/>
      <c r="F16" s="18"/>
      <c r="G16" s="18"/>
      <c r="H16" s="18"/>
      <c r="I16" s="16">
        <v>6</v>
      </c>
      <c r="J16" s="16"/>
      <c r="K16" s="16"/>
      <c r="L16" s="16"/>
      <c r="M16" s="90"/>
      <c r="N16" s="18"/>
      <c r="O16" s="18"/>
      <c r="P16" s="18"/>
    </row>
    <row r="17" spans="1:16" s="15" customFormat="1" ht="22.5" customHeight="1" x14ac:dyDescent="0.15">
      <c r="A17" s="13">
        <v>7</v>
      </c>
      <c r="B17" s="16"/>
      <c r="C17" s="16"/>
      <c r="D17" s="16"/>
      <c r="E17" s="90">
        <v>4</v>
      </c>
      <c r="F17" s="17"/>
      <c r="G17" s="17"/>
      <c r="H17" s="17"/>
      <c r="I17" s="16">
        <v>7</v>
      </c>
      <c r="J17" s="16"/>
      <c r="K17" s="16"/>
      <c r="L17" s="16"/>
      <c r="M17" s="90">
        <v>4</v>
      </c>
      <c r="N17" s="17"/>
      <c r="O17" s="17"/>
      <c r="P17" s="17"/>
    </row>
    <row r="18" spans="1:16" s="15" customFormat="1" ht="22.5" customHeight="1" x14ac:dyDescent="0.15">
      <c r="A18" s="13">
        <v>8</v>
      </c>
      <c r="B18" s="16"/>
      <c r="C18" s="16"/>
      <c r="D18" s="16"/>
      <c r="E18" s="90"/>
      <c r="F18" s="18"/>
      <c r="G18" s="18"/>
      <c r="H18" s="18"/>
      <c r="I18" s="16">
        <v>8</v>
      </c>
      <c r="J18" s="16"/>
      <c r="K18" s="16"/>
      <c r="L18" s="16"/>
      <c r="M18" s="90"/>
      <c r="N18" s="18"/>
      <c r="O18" s="18"/>
      <c r="P18" s="18"/>
    </row>
    <row r="19" spans="1:16" s="15" customFormat="1" ht="22.5" customHeight="1" x14ac:dyDescent="0.15">
      <c r="A19" s="13">
        <v>9</v>
      </c>
      <c r="B19" s="16"/>
      <c r="C19" s="16"/>
      <c r="D19" s="16"/>
      <c r="E19" s="90">
        <v>5</v>
      </c>
      <c r="F19" s="17"/>
      <c r="G19" s="17"/>
      <c r="H19" s="17"/>
      <c r="I19" s="16">
        <v>9</v>
      </c>
      <c r="J19" s="16"/>
      <c r="K19" s="16"/>
      <c r="L19" s="16"/>
      <c r="M19" s="90">
        <v>5</v>
      </c>
      <c r="N19" s="17"/>
      <c r="O19" s="17"/>
      <c r="P19" s="17"/>
    </row>
    <row r="20" spans="1:16" s="15" customFormat="1" ht="22.5" customHeight="1" x14ac:dyDescent="0.15">
      <c r="A20" s="13">
        <v>10</v>
      </c>
      <c r="B20" s="16"/>
      <c r="C20" s="16"/>
      <c r="D20" s="16"/>
      <c r="E20" s="90"/>
      <c r="F20" s="18"/>
      <c r="G20" s="18"/>
      <c r="H20" s="18"/>
      <c r="I20" s="16">
        <v>10</v>
      </c>
      <c r="J20" s="16"/>
      <c r="K20" s="16"/>
      <c r="L20" s="16"/>
      <c r="M20" s="90"/>
      <c r="N20" s="18"/>
      <c r="O20" s="18"/>
      <c r="P20" s="18"/>
    </row>
    <row r="21" spans="1:16" s="15" customFormat="1" ht="22.5" customHeight="1" x14ac:dyDescent="0.15">
      <c r="A21" s="13">
        <v>11</v>
      </c>
      <c r="B21" s="16"/>
      <c r="C21" s="16"/>
      <c r="D21" s="16"/>
      <c r="E21" s="90">
        <v>6</v>
      </c>
      <c r="F21" s="17"/>
      <c r="G21" s="17"/>
      <c r="H21" s="17"/>
      <c r="I21" s="16">
        <v>11</v>
      </c>
      <c r="J21" s="16"/>
      <c r="K21" s="16"/>
      <c r="L21" s="16"/>
      <c r="M21" s="90">
        <v>6</v>
      </c>
      <c r="N21" s="17"/>
      <c r="O21" s="17"/>
      <c r="P21" s="17"/>
    </row>
    <row r="22" spans="1:16" s="15" customFormat="1" ht="22.5" customHeight="1" x14ac:dyDescent="0.15">
      <c r="A22" s="13">
        <v>12</v>
      </c>
      <c r="B22" s="16"/>
      <c r="C22" s="16"/>
      <c r="D22" s="16"/>
      <c r="E22" s="90"/>
      <c r="F22" s="18"/>
      <c r="G22" s="18"/>
      <c r="H22" s="18"/>
      <c r="I22" s="16">
        <v>12</v>
      </c>
      <c r="J22" s="16"/>
      <c r="K22" s="16"/>
      <c r="L22" s="16"/>
      <c r="M22" s="90"/>
      <c r="N22" s="18"/>
      <c r="O22" s="18"/>
      <c r="P22" s="18"/>
    </row>
    <row r="23" spans="1:16" s="15" customFormat="1" ht="22.5" customHeight="1" x14ac:dyDescent="0.15">
      <c r="A23" s="13">
        <v>13</v>
      </c>
      <c r="B23" s="16"/>
      <c r="C23" s="16"/>
      <c r="D23" s="16"/>
      <c r="E23" s="90">
        <v>7</v>
      </c>
      <c r="F23" s="17"/>
      <c r="G23" s="17"/>
      <c r="H23" s="17"/>
      <c r="I23" s="16">
        <v>13</v>
      </c>
      <c r="J23" s="16"/>
      <c r="K23" s="16"/>
      <c r="L23" s="16"/>
      <c r="M23" s="90">
        <v>7</v>
      </c>
      <c r="N23" s="17"/>
      <c r="O23" s="17"/>
      <c r="P23" s="17"/>
    </row>
    <row r="24" spans="1:16" s="15" customFormat="1" ht="22.5" customHeight="1" x14ac:dyDescent="0.15">
      <c r="A24" s="13">
        <v>14</v>
      </c>
      <c r="B24" s="16"/>
      <c r="C24" s="16"/>
      <c r="D24" s="16"/>
      <c r="E24" s="90"/>
      <c r="F24" s="18"/>
      <c r="G24" s="18"/>
      <c r="H24" s="18"/>
      <c r="I24" s="16">
        <v>14</v>
      </c>
      <c r="J24" s="16"/>
      <c r="K24" s="16"/>
      <c r="L24" s="16"/>
      <c r="M24" s="90"/>
      <c r="N24" s="18"/>
      <c r="O24" s="18"/>
      <c r="P24" s="18"/>
    </row>
    <row r="25" spans="1:16" s="15" customFormat="1" ht="22.5" customHeight="1" x14ac:dyDescent="0.15">
      <c r="A25" s="13">
        <v>15</v>
      </c>
      <c r="B25" s="16"/>
      <c r="C25" s="16"/>
      <c r="D25" s="16"/>
      <c r="E25" s="90">
        <v>8</v>
      </c>
      <c r="F25" s="17"/>
      <c r="G25" s="17"/>
      <c r="H25" s="17"/>
      <c r="I25" s="16">
        <v>15</v>
      </c>
      <c r="J25" s="16"/>
      <c r="K25" s="16"/>
      <c r="L25" s="16"/>
      <c r="M25" s="90">
        <v>8</v>
      </c>
      <c r="N25" s="17"/>
      <c r="O25" s="17"/>
      <c r="P25" s="17"/>
    </row>
    <row r="26" spans="1:16" s="15" customFormat="1" ht="22.5" customHeight="1" x14ac:dyDescent="0.15">
      <c r="A26" s="13">
        <v>16</v>
      </c>
      <c r="B26" s="16"/>
      <c r="C26" s="16"/>
      <c r="D26" s="16"/>
      <c r="E26" s="90"/>
      <c r="F26" s="18"/>
      <c r="G26" s="18"/>
      <c r="H26" s="18"/>
      <c r="I26" s="16">
        <v>16</v>
      </c>
      <c r="J26" s="16"/>
      <c r="K26" s="16"/>
      <c r="L26" s="16"/>
      <c r="M26" s="90"/>
      <c r="N26" s="18"/>
      <c r="O26" s="18"/>
      <c r="P26" s="18"/>
    </row>
    <row r="27" spans="1:16" s="15" customFormat="1" ht="22.5" customHeight="1" x14ac:dyDescent="0.15">
      <c r="A27" s="13">
        <v>17</v>
      </c>
      <c r="B27" s="16"/>
      <c r="C27" s="16"/>
      <c r="D27" s="16"/>
      <c r="E27" s="90">
        <v>9</v>
      </c>
      <c r="F27" s="17"/>
      <c r="G27" s="17"/>
      <c r="H27" s="17"/>
      <c r="I27" s="16">
        <v>17</v>
      </c>
      <c r="J27" s="16"/>
      <c r="K27" s="16"/>
      <c r="L27" s="16"/>
      <c r="M27" s="90">
        <v>9</v>
      </c>
      <c r="N27" s="17"/>
      <c r="O27" s="17"/>
      <c r="P27" s="17"/>
    </row>
    <row r="28" spans="1:16" s="15" customFormat="1" ht="22.5" customHeight="1" x14ac:dyDescent="0.15">
      <c r="A28" s="13">
        <v>18</v>
      </c>
      <c r="B28" s="16"/>
      <c r="C28" s="16"/>
      <c r="D28" s="16"/>
      <c r="E28" s="90"/>
      <c r="F28" s="18"/>
      <c r="G28" s="18"/>
      <c r="H28" s="18"/>
      <c r="I28" s="16">
        <v>18</v>
      </c>
      <c r="J28" s="16"/>
      <c r="K28" s="16"/>
      <c r="L28" s="16"/>
      <c r="M28" s="90"/>
      <c r="N28" s="18"/>
      <c r="O28" s="18"/>
      <c r="P28" s="18"/>
    </row>
    <row r="29" spans="1:16" s="15" customFormat="1" ht="22.5" customHeight="1" x14ac:dyDescent="0.15">
      <c r="A29" s="13">
        <v>19</v>
      </c>
      <c r="B29" s="16"/>
      <c r="C29" s="16"/>
      <c r="D29" s="16"/>
      <c r="E29" s="90">
        <v>10</v>
      </c>
      <c r="F29" s="17"/>
      <c r="G29" s="17"/>
      <c r="H29" s="17"/>
      <c r="I29" s="16">
        <v>19</v>
      </c>
      <c r="J29" s="16"/>
      <c r="K29" s="16"/>
      <c r="L29" s="16"/>
      <c r="M29" s="90">
        <v>10</v>
      </c>
      <c r="N29" s="17"/>
      <c r="O29" s="17"/>
      <c r="P29" s="17"/>
    </row>
    <row r="30" spans="1:16" s="15" customFormat="1" ht="22.5" customHeight="1" x14ac:dyDescent="0.15">
      <c r="A30" s="13">
        <v>20</v>
      </c>
      <c r="B30" s="16"/>
      <c r="C30" s="16"/>
      <c r="D30" s="16"/>
      <c r="E30" s="90"/>
      <c r="F30" s="18"/>
      <c r="G30" s="18"/>
      <c r="H30" s="18"/>
      <c r="I30" s="16">
        <v>20</v>
      </c>
      <c r="J30" s="16"/>
      <c r="K30" s="16"/>
      <c r="L30" s="16"/>
      <c r="M30" s="90"/>
      <c r="N30" s="18"/>
      <c r="O30" s="18"/>
      <c r="P30" s="18"/>
    </row>
    <row r="31" spans="1:16" s="15" customFormat="1" ht="22.5" customHeight="1" x14ac:dyDescent="0.15">
      <c r="A31" s="13">
        <v>21</v>
      </c>
      <c r="B31" s="16"/>
      <c r="C31" s="16"/>
      <c r="D31" s="16"/>
      <c r="E31" s="90">
        <v>11</v>
      </c>
      <c r="F31" s="17"/>
      <c r="G31" s="17"/>
      <c r="H31" s="17"/>
      <c r="I31" s="16">
        <v>21</v>
      </c>
      <c r="J31" s="16"/>
      <c r="K31" s="16"/>
      <c r="L31" s="16"/>
      <c r="M31" s="90">
        <v>11</v>
      </c>
      <c r="N31" s="17"/>
      <c r="O31" s="17"/>
      <c r="P31" s="17"/>
    </row>
    <row r="32" spans="1:16" s="15" customFormat="1" ht="22.5" customHeight="1" x14ac:dyDescent="0.15">
      <c r="A32" s="13">
        <v>22</v>
      </c>
      <c r="B32" s="16"/>
      <c r="C32" s="16"/>
      <c r="D32" s="16"/>
      <c r="E32" s="90"/>
      <c r="F32" s="18"/>
      <c r="G32" s="18"/>
      <c r="H32" s="18"/>
      <c r="I32" s="16">
        <v>22</v>
      </c>
      <c r="J32" s="16"/>
      <c r="K32" s="16"/>
      <c r="L32" s="16"/>
      <c r="M32" s="90"/>
      <c r="N32" s="18"/>
      <c r="O32" s="18"/>
      <c r="P32" s="18"/>
    </row>
    <row r="33" spans="1:16" s="15" customFormat="1" ht="22.5" customHeight="1" x14ac:dyDescent="0.15">
      <c r="A33" s="13">
        <v>23</v>
      </c>
      <c r="B33" s="16"/>
      <c r="C33" s="16"/>
      <c r="D33" s="16"/>
      <c r="E33" s="90">
        <v>12</v>
      </c>
      <c r="F33" s="17"/>
      <c r="G33" s="17"/>
      <c r="H33" s="17"/>
      <c r="I33" s="16">
        <v>23</v>
      </c>
      <c r="J33" s="16"/>
      <c r="K33" s="16"/>
      <c r="L33" s="16"/>
      <c r="M33" s="90">
        <v>12</v>
      </c>
      <c r="N33" s="17"/>
      <c r="O33" s="17"/>
      <c r="P33" s="17"/>
    </row>
    <row r="34" spans="1:16" s="15" customFormat="1" ht="22.5" customHeight="1" x14ac:dyDescent="0.15">
      <c r="A34" s="13">
        <v>24</v>
      </c>
      <c r="B34" s="16"/>
      <c r="C34" s="16"/>
      <c r="D34" s="16"/>
      <c r="E34" s="90"/>
      <c r="F34" s="18"/>
      <c r="G34" s="18"/>
      <c r="H34" s="18"/>
      <c r="I34" s="16">
        <v>24</v>
      </c>
      <c r="J34" s="16"/>
      <c r="K34" s="16"/>
      <c r="L34" s="16"/>
      <c r="M34" s="90"/>
      <c r="N34" s="18"/>
      <c r="O34" s="18"/>
      <c r="P34" s="18"/>
    </row>
    <row r="35" spans="1:16" s="15" customFormat="1" ht="22.5" customHeight="1" x14ac:dyDescent="0.15">
      <c r="A35" s="13">
        <v>25</v>
      </c>
      <c r="B35" s="16"/>
      <c r="C35" s="16"/>
      <c r="D35" s="16"/>
      <c r="E35" s="90">
        <v>13</v>
      </c>
      <c r="F35" s="17"/>
      <c r="G35" s="17"/>
      <c r="H35" s="17"/>
      <c r="I35" s="16">
        <v>25</v>
      </c>
      <c r="J35" s="16"/>
      <c r="K35" s="16"/>
      <c r="L35" s="16"/>
      <c r="M35" s="90">
        <v>13</v>
      </c>
      <c r="N35" s="17"/>
      <c r="O35" s="17"/>
      <c r="P35" s="17"/>
    </row>
    <row r="36" spans="1:16" s="15" customFormat="1" ht="22.5" customHeight="1" x14ac:dyDescent="0.15">
      <c r="A36" s="13">
        <v>26</v>
      </c>
      <c r="B36" s="16"/>
      <c r="C36" s="16"/>
      <c r="D36" s="16"/>
      <c r="E36" s="90"/>
      <c r="F36" s="18"/>
      <c r="G36" s="18"/>
      <c r="H36" s="18"/>
      <c r="I36" s="16">
        <v>26</v>
      </c>
      <c r="J36" s="16"/>
      <c r="K36" s="16"/>
      <c r="L36" s="16"/>
      <c r="M36" s="90"/>
      <c r="N36" s="18"/>
      <c r="O36" s="18"/>
      <c r="P36" s="18"/>
    </row>
    <row r="37" spans="1:16" s="15" customFormat="1" ht="22.5" customHeight="1" x14ac:dyDescent="0.15">
      <c r="A37" s="13">
        <v>27</v>
      </c>
      <c r="B37" s="16"/>
      <c r="C37" s="16"/>
      <c r="D37" s="16"/>
      <c r="E37" s="90">
        <v>14</v>
      </c>
      <c r="F37" s="17"/>
      <c r="G37" s="17"/>
      <c r="H37" s="17"/>
      <c r="I37" s="16">
        <v>27</v>
      </c>
      <c r="J37" s="16"/>
      <c r="K37" s="16"/>
      <c r="L37" s="16"/>
      <c r="M37" s="90">
        <v>14</v>
      </c>
      <c r="N37" s="17"/>
      <c r="O37" s="17"/>
      <c r="P37" s="17"/>
    </row>
    <row r="38" spans="1:16" s="15" customFormat="1" ht="22.5" customHeight="1" x14ac:dyDescent="0.15">
      <c r="A38" s="13">
        <v>28</v>
      </c>
      <c r="B38" s="16"/>
      <c r="C38" s="16"/>
      <c r="D38" s="16"/>
      <c r="E38" s="90"/>
      <c r="F38" s="18"/>
      <c r="G38" s="18"/>
      <c r="H38" s="18"/>
      <c r="I38" s="16">
        <v>28</v>
      </c>
      <c r="J38" s="16"/>
      <c r="K38" s="16"/>
      <c r="L38" s="16"/>
      <c r="M38" s="90"/>
      <c r="N38" s="18"/>
      <c r="O38" s="18"/>
      <c r="P38" s="18"/>
    </row>
    <row r="39" spans="1:16" s="15" customFormat="1" ht="22.5" customHeight="1" x14ac:dyDescent="0.15">
      <c r="A39" s="13">
        <v>29</v>
      </c>
      <c r="B39" s="16"/>
      <c r="C39" s="16"/>
      <c r="D39" s="16"/>
      <c r="E39" s="90">
        <v>15</v>
      </c>
      <c r="F39" s="17"/>
      <c r="G39" s="17"/>
      <c r="H39" s="17"/>
      <c r="I39" s="16">
        <v>29</v>
      </c>
      <c r="J39" s="16"/>
      <c r="K39" s="16"/>
      <c r="L39" s="16"/>
      <c r="M39" s="90">
        <v>15</v>
      </c>
      <c r="N39" s="17"/>
      <c r="O39" s="17"/>
      <c r="P39" s="17"/>
    </row>
    <row r="40" spans="1:16" s="15" customFormat="1" ht="22.5" customHeight="1" x14ac:dyDescent="0.15">
      <c r="A40" s="13">
        <v>30</v>
      </c>
      <c r="B40" s="16"/>
      <c r="C40" s="16"/>
      <c r="D40" s="16"/>
      <c r="E40" s="90"/>
      <c r="F40" s="18"/>
      <c r="G40" s="18"/>
      <c r="H40" s="18"/>
      <c r="I40" s="16">
        <v>30</v>
      </c>
      <c r="J40" s="16"/>
      <c r="K40" s="16"/>
      <c r="L40" s="16"/>
      <c r="M40" s="90"/>
      <c r="N40" s="18"/>
      <c r="O40" s="18"/>
      <c r="P40" s="18"/>
    </row>
    <row r="41" spans="1:16" s="15" customFormat="1" ht="22.5" customHeight="1" x14ac:dyDescent="0.15">
      <c r="A41" s="13">
        <v>31</v>
      </c>
      <c r="B41" s="16"/>
      <c r="C41" s="16"/>
      <c r="D41" s="16"/>
      <c r="E41" s="90">
        <v>16</v>
      </c>
      <c r="F41" s="17"/>
      <c r="G41" s="17"/>
      <c r="H41" s="17"/>
      <c r="I41" s="16">
        <v>31</v>
      </c>
      <c r="J41" s="16"/>
      <c r="K41" s="16"/>
      <c r="L41" s="16"/>
      <c r="M41" s="90">
        <v>16</v>
      </c>
      <c r="N41" s="17"/>
      <c r="O41" s="17"/>
      <c r="P41" s="17"/>
    </row>
    <row r="42" spans="1:16" s="15" customFormat="1" ht="22.5" customHeight="1" x14ac:dyDescent="0.15">
      <c r="A42" s="13">
        <v>32</v>
      </c>
      <c r="B42" s="16"/>
      <c r="C42" s="16"/>
      <c r="D42" s="16"/>
      <c r="E42" s="90"/>
      <c r="F42" s="18"/>
      <c r="G42" s="18"/>
      <c r="H42" s="18"/>
      <c r="I42" s="16">
        <v>32</v>
      </c>
      <c r="J42" s="16"/>
      <c r="K42" s="16"/>
      <c r="L42" s="16"/>
      <c r="M42" s="90"/>
      <c r="N42" s="18"/>
      <c r="O42" s="18"/>
      <c r="P42" s="18"/>
    </row>
    <row r="43" spans="1:16" s="15" customFormat="1" ht="22.5" customHeight="1" x14ac:dyDescent="0.15">
      <c r="A43" s="13">
        <v>33</v>
      </c>
      <c r="B43" s="16"/>
      <c r="C43" s="16"/>
      <c r="D43" s="16"/>
      <c r="E43" s="90">
        <v>17</v>
      </c>
      <c r="F43" s="17"/>
      <c r="G43" s="17"/>
      <c r="H43" s="17"/>
      <c r="I43" s="16">
        <v>33</v>
      </c>
      <c r="J43" s="16"/>
      <c r="K43" s="16"/>
      <c r="L43" s="16"/>
      <c r="M43" s="90">
        <v>17</v>
      </c>
      <c r="N43" s="17"/>
      <c r="O43" s="17"/>
      <c r="P43" s="17"/>
    </row>
    <row r="44" spans="1:16" s="15" customFormat="1" ht="22.5" customHeight="1" x14ac:dyDescent="0.15">
      <c r="A44" s="13">
        <v>34</v>
      </c>
      <c r="B44" s="16"/>
      <c r="C44" s="16"/>
      <c r="D44" s="16"/>
      <c r="E44" s="90"/>
      <c r="F44" s="18"/>
      <c r="G44" s="18"/>
      <c r="H44" s="18"/>
      <c r="I44" s="16">
        <v>34</v>
      </c>
      <c r="J44" s="16"/>
      <c r="K44" s="16"/>
      <c r="L44" s="16"/>
      <c r="M44" s="90"/>
      <c r="N44" s="18"/>
      <c r="O44" s="18"/>
      <c r="P44" s="18"/>
    </row>
    <row r="45" spans="1:16" s="15" customFormat="1" ht="22.5" customHeight="1" x14ac:dyDescent="0.15">
      <c r="A45" s="13">
        <v>35</v>
      </c>
      <c r="B45" s="16"/>
      <c r="C45" s="16"/>
      <c r="D45" s="16"/>
      <c r="E45" s="90">
        <v>18</v>
      </c>
      <c r="F45" s="17"/>
      <c r="G45" s="17"/>
      <c r="H45" s="17"/>
      <c r="I45" s="16">
        <v>35</v>
      </c>
      <c r="J45" s="16"/>
      <c r="K45" s="16"/>
      <c r="L45" s="16"/>
      <c r="M45" s="90">
        <v>18</v>
      </c>
      <c r="N45" s="17"/>
      <c r="O45" s="17"/>
      <c r="P45" s="17"/>
    </row>
    <row r="46" spans="1:16" s="15" customFormat="1" ht="22.5" customHeight="1" x14ac:dyDescent="0.15">
      <c r="A46" s="13">
        <v>36</v>
      </c>
      <c r="B46" s="16"/>
      <c r="C46" s="16"/>
      <c r="D46" s="16"/>
      <c r="E46" s="90"/>
      <c r="F46" s="18"/>
      <c r="G46" s="18"/>
      <c r="H46" s="18"/>
      <c r="I46" s="16">
        <v>36</v>
      </c>
      <c r="J46" s="16"/>
      <c r="K46" s="16"/>
      <c r="L46" s="16"/>
      <c r="M46" s="90"/>
      <c r="N46" s="18"/>
      <c r="O46" s="18"/>
      <c r="P46" s="18"/>
    </row>
    <row r="47" spans="1:16" s="15" customFormat="1" ht="22.5" customHeight="1" x14ac:dyDescent="0.15">
      <c r="A47" s="13">
        <v>37</v>
      </c>
      <c r="B47" s="16"/>
      <c r="C47" s="16"/>
      <c r="D47" s="16"/>
      <c r="E47" s="90">
        <v>19</v>
      </c>
      <c r="F47" s="17"/>
      <c r="G47" s="17"/>
      <c r="H47" s="17"/>
      <c r="I47" s="16">
        <v>37</v>
      </c>
      <c r="J47" s="16"/>
      <c r="K47" s="16"/>
      <c r="L47" s="16"/>
      <c r="M47" s="90">
        <v>19</v>
      </c>
      <c r="N47" s="17"/>
      <c r="O47" s="17"/>
      <c r="P47" s="17"/>
    </row>
    <row r="48" spans="1:16" s="15" customFormat="1" ht="22.5" customHeight="1" x14ac:dyDescent="0.15">
      <c r="A48" s="13">
        <v>38</v>
      </c>
      <c r="B48" s="16"/>
      <c r="C48" s="16"/>
      <c r="D48" s="16"/>
      <c r="E48" s="90"/>
      <c r="F48" s="18"/>
      <c r="G48" s="18"/>
      <c r="H48" s="18"/>
      <c r="I48" s="16">
        <v>38</v>
      </c>
      <c r="J48" s="16"/>
      <c r="K48" s="16"/>
      <c r="L48" s="16"/>
      <c r="M48" s="90"/>
      <c r="N48" s="18"/>
      <c r="O48" s="18"/>
      <c r="P48" s="18"/>
    </row>
    <row r="49" spans="1:16" s="15" customFormat="1" ht="22.5" customHeight="1" x14ac:dyDescent="0.15">
      <c r="A49" s="13">
        <v>39</v>
      </c>
      <c r="B49" s="16"/>
      <c r="C49" s="16"/>
      <c r="D49" s="16"/>
      <c r="E49" s="90">
        <v>20</v>
      </c>
      <c r="F49" s="17"/>
      <c r="G49" s="17"/>
      <c r="H49" s="17"/>
      <c r="I49" s="16">
        <v>39</v>
      </c>
      <c r="J49" s="16"/>
      <c r="K49" s="16"/>
      <c r="L49" s="16"/>
      <c r="M49" s="90">
        <v>20</v>
      </c>
      <c r="N49" s="17"/>
      <c r="O49" s="17"/>
      <c r="P49" s="17"/>
    </row>
    <row r="50" spans="1:16" s="15" customFormat="1" ht="22.5" customHeight="1" x14ac:dyDescent="0.15">
      <c r="A50" s="13">
        <v>40</v>
      </c>
      <c r="B50" s="16"/>
      <c r="C50" s="16"/>
      <c r="D50" s="16"/>
      <c r="E50" s="90"/>
      <c r="F50" s="18"/>
      <c r="G50" s="18"/>
      <c r="H50" s="18"/>
      <c r="I50" s="16">
        <v>40</v>
      </c>
      <c r="J50" s="16"/>
      <c r="K50" s="16"/>
      <c r="L50" s="16"/>
      <c r="M50" s="90"/>
      <c r="N50" s="18"/>
      <c r="O50" s="18"/>
      <c r="P50" s="18"/>
    </row>
    <row r="51" spans="1:16" s="15" customFormat="1" ht="22.5" customHeight="1" x14ac:dyDescent="0.15">
      <c r="A51" s="13">
        <v>41</v>
      </c>
      <c r="B51" s="16"/>
      <c r="C51" s="16"/>
      <c r="D51" s="16"/>
      <c r="E51" s="90">
        <v>21</v>
      </c>
      <c r="F51" s="17"/>
      <c r="G51" s="17"/>
      <c r="H51" s="17"/>
      <c r="I51" s="16">
        <v>41</v>
      </c>
      <c r="J51" s="16"/>
      <c r="K51" s="16"/>
      <c r="L51" s="16"/>
      <c r="M51" s="90">
        <v>21</v>
      </c>
      <c r="N51" s="17"/>
      <c r="O51" s="17"/>
      <c r="P51" s="17"/>
    </row>
    <row r="52" spans="1:16" s="15" customFormat="1" ht="22.5" customHeight="1" x14ac:dyDescent="0.15">
      <c r="A52" s="13">
        <v>42</v>
      </c>
      <c r="B52" s="16"/>
      <c r="C52" s="16"/>
      <c r="D52" s="16"/>
      <c r="E52" s="90"/>
      <c r="F52" s="18"/>
      <c r="G52" s="18"/>
      <c r="H52" s="18"/>
      <c r="I52" s="16">
        <v>42</v>
      </c>
      <c r="J52" s="16"/>
      <c r="K52" s="16"/>
      <c r="L52" s="16"/>
      <c r="M52" s="90"/>
      <c r="N52" s="18"/>
      <c r="O52" s="18"/>
      <c r="P52" s="18"/>
    </row>
    <row r="53" spans="1:16" s="15" customFormat="1" ht="22.5" customHeight="1" x14ac:dyDescent="0.15">
      <c r="A53" s="13">
        <v>43</v>
      </c>
      <c r="B53" s="16"/>
      <c r="C53" s="16"/>
      <c r="D53" s="16"/>
      <c r="E53" s="90">
        <v>22</v>
      </c>
      <c r="F53" s="17"/>
      <c r="G53" s="17"/>
      <c r="H53" s="17"/>
      <c r="I53" s="16">
        <v>43</v>
      </c>
      <c r="J53" s="16"/>
      <c r="K53" s="16"/>
      <c r="L53" s="16"/>
      <c r="M53" s="90">
        <v>22</v>
      </c>
      <c r="N53" s="17"/>
      <c r="O53" s="17"/>
      <c r="P53" s="17"/>
    </row>
    <row r="54" spans="1:16" s="15" customFormat="1" ht="22.5" customHeight="1" x14ac:dyDescent="0.15">
      <c r="A54" s="13">
        <v>44</v>
      </c>
      <c r="B54" s="16"/>
      <c r="C54" s="16"/>
      <c r="D54" s="16"/>
      <c r="E54" s="90"/>
      <c r="F54" s="18"/>
      <c r="G54" s="18"/>
      <c r="H54" s="18"/>
      <c r="I54" s="16">
        <v>44</v>
      </c>
      <c r="J54" s="16"/>
      <c r="K54" s="16"/>
      <c r="L54" s="16"/>
      <c r="M54" s="90"/>
      <c r="N54" s="18"/>
      <c r="O54" s="18"/>
      <c r="P54" s="18"/>
    </row>
    <row r="55" spans="1:16" s="15" customFormat="1" ht="22.5" customHeight="1" x14ac:dyDescent="0.15">
      <c r="A55" s="13">
        <v>45</v>
      </c>
      <c r="B55" s="16"/>
      <c r="C55" s="16"/>
      <c r="D55" s="16"/>
      <c r="E55" s="90">
        <v>23</v>
      </c>
      <c r="F55" s="17"/>
      <c r="G55" s="17"/>
      <c r="H55" s="17"/>
      <c r="I55" s="16">
        <v>45</v>
      </c>
      <c r="J55" s="16"/>
      <c r="K55" s="16"/>
      <c r="L55" s="16"/>
      <c r="M55" s="90">
        <v>23</v>
      </c>
      <c r="N55" s="17"/>
      <c r="O55" s="17"/>
      <c r="P55" s="17"/>
    </row>
    <row r="56" spans="1:16" s="15" customFormat="1" ht="22.5" customHeight="1" x14ac:dyDescent="0.15">
      <c r="A56" s="13">
        <v>46</v>
      </c>
      <c r="B56" s="16"/>
      <c r="C56" s="16"/>
      <c r="D56" s="16"/>
      <c r="E56" s="90"/>
      <c r="F56" s="18"/>
      <c r="G56" s="18"/>
      <c r="H56" s="18"/>
      <c r="I56" s="16">
        <v>46</v>
      </c>
      <c r="J56" s="16"/>
      <c r="K56" s="16"/>
      <c r="L56" s="16"/>
      <c r="M56" s="90"/>
      <c r="N56" s="18"/>
      <c r="O56" s="18"/>
      <c r="P56" s="18"/>
    </row>
    <row r="57" spans="1:16" s="15" customFormat="1" ht="22.5" customHeight="1" x14ac:dyDescent="0.15">
      <c r="A57" s="13">
        <v>47</v>
      </c>
      <c r="B57" s="16"/>
      <c r="C57" s="16"/>
      <c r="D57" s="16"/>
      <c r="E57" s="90">
        <v>24</v>
      </c>
      <c r="F57" s="17"/>
      <c r="G57" s="17"/>
      <c r="H57" s="17"/>
      <c r="I57" s="16">
        <v>47</v>
      </c>
      <c r="J57" s="16"/>
      <c r="K57" s="16"/>
      <c r="L57" s="16"/>
      <c r="M57" s="90">
        <v>24</v>
      </c>
      <c r="N57" s="17"/>
      <c r="O57" s="17"/>
      <c r="P57" s="17"/>
    </row>
    <row r="58" spans="1:16" s="15" customFormat="1" ht="22.5" customHeight="1" x14ac:dyDescent="0.15">
      <c r="A58" s="13">
        <v>48</v>
      </c>
      <c r="B58" s="16"/>
      <c r="C58" s="16"/>
      <c r="D58" s="16"/>
      <c r="E58" s="90"/>
      <c r="F58" s="18"/>
      <c r="G58" s="18"/>
      <c r="H58" s="18"/>
      <c r="I58" s="16">
        <v>48</v>
      </c>
      <c r="J58" s="16"/>
      <c r="K58" s="16"/>
      <c r="L58" s="16"/>
      <c r="M58" s="90"/>
      <c r="N58" s="18"/>
      <c r="O58" s="18"/>
      <c r="P58" s="18"/>
    </row>
    <row r="59" spans="1:16" s="15" customFormat="1" ht="22.5" customHeight="1" x14ac:dyDescent="0.15">
      <c r="A59" s="13">
        <v>49</v>
      </c>
      <c r="B59" s="16"/>
      <c r="C59" s="16"/>
      <c r="D59" s="16"/>
      <c r="E59" s="90">
        <v>25</v>
      </c>
      <c r="F59" s="17"/>
      <c r="G59" s="17"/>
      <c r="H59" s="17"/>
      <c r="I59" s="16">
        <v>49</v>
      </c>
      <c r="J59" s="16"/>
      <c r="K59" s="16"/>
      <c r="L59" s="16"/>
      <c r="M59" s="90">
        <v>25</v>
      </c>
      <c r="N59" s="17"/>
      <c r="O59" s="17"/>
      <c r="P59" s="17"/>
    </row>
    <row r="60" spans="1:16" s="15" customFormat="1" ht="22.5" customHeight="1" x14ac:dyDescent="0.15">
      <c r="A60" s="13">
        <v>50</v>
      </c>
      <c r="B60" s="16"/>
      <c r="C60" s="16"/>
      <c r="D60" s="16"/>
      <c r="E60" s="90"/>
      <c r="F60" s="18"/>
      <c r="G60" s="18"/>
      <c r="H60" s="18"/>
      <c r="I60" s="16">
        <v>50</v>
      </c>
      <c r="J60" s="16"/>
      <c r="K60" s="16"/>
      <c r="L60" s="16"/>
      <c r="M60" s="90"/>
      <c r="N60" s="18"/>
      <c r="O60" s="18"/>
      <c r="P60" s="18"/>
    </row>
    <row r="61" spans="1:16" ht="18.75" customHeight="1" x14ac:dyDescent="0.15">
      <c r="A61" s="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ht="18.75" customHeight="1" x14ac:dyDescent="0.15">
      <c r="A62" s="10" t="s">
        <v>17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s="19" customFormat="1" ht="16.5" customHeight="1" x14ac:dyDescent="0.15">
      <c r="B63" s="19" t="s">
        <v>12</v>
      </c>
      <c r="C63" s="25">
        <f>COUNTIF(C11:C60,B63)</f>
        <v>0</v>
      </c>
      <c r="D63" s="26">
        <f>C63*300</f>
        <v>0</v>
      </c>
      <c r="F63" s="19" t="s">
        <v>12</v>
      </c>
      <c r="G63" s="25">
        <f>COUNTIF(G11:G60,F63)</f>
        <v>0</v>
      </c>
      <c r="H63" s="26">
        <f>G63*200</f>
        <v>0</v>
      </c>
      <c r="J63" s="19" t="s">
        <v>12</v>
      </c>
      <c r="K63" s="25">
        <f>COUNTIF(K11:K60,J63)</f>
        <v>0</v>
      </c>
      <c r="L63" s="26">
        <f>K63*300</f>
        <v>0</v>
      </c>
      <c r="N63" s="19" t="s">
        <v>12</v>
      </c>
      <c r="O63" s="25">
        <f>COUNTIF(O11:O60,N63)</f>
        <v>0</v>
      </c>
      <c r="P63" s="26">
        <f>O63*200</f>
        <v>0</v>
      </c>
    </row>
    <row r="64" spans="1:16" s="19" customFormat="1" ht="16.5" customHeight="1" x14ac:dyDescent="0.15">
      <c r="B64" s="19" t="s">
        <v>13</v>
      </c>
      <c r="C64" s="25">
        <f>COUNTIF(C11:C60,B64)</f>
        <v>0</v>
      </c>
      <c r="D64" s="26">
        <f>C64*500</f>
        <v>0</v>
      </c>
      <c r="F64" s="19" t="s">
        <v>13</v>
      </c>
      <c r="G64" s="25">
        <f>COUNTIF(G11:G60,F64)</f>
        <v>0</v>
      </c>
      <c r="H64" s="26">
        <f>G64*300</f>
        <v>0</v>
      </c>
      <c r="J64" s="19" t="s">
        <v>13</v>
      </c>
      <c r="K64" s="25">
        <f>COUNTIF(K11:K60,J64)</f>
        <v>0</v>
      </c>
      <c r="L64" s="26">
        <f>K64*500</f>
        <v>0</v>
      </c>
      <c r="N64" s="19" t="s">
        <v>13</v>
      </c>
      <c r="O64" s="25">
        <f>COUNTIF(O11:O60,N64)</f>
        <v>0</v>
      </c>
      <c r="P64" s="26">
        <f>O64*300</f>
        <v>0</v>
      </c>
    </row>
    <row r="65" spans="2:16" s="19" customFormat="1" ht="16.5" customHeight="1" x14ac:dyDescent="0.15">
      <c r="B65" s="19" t="s">
        <v>14</v>
      </c>
      <c r="C65" s="25">
        <f>COUNTIF(C11:C60,B65)</f>
        <v>0</v>
      </c>
      <c r="D65" s="26">
        <f>C65*800</f>
        <v>0</v>
      </c>
      <c r="F65" s="19" t="s">
        <v>14</v>
      </c>
      <c r="G65" s="25">
        <f>COUNTIF(G11:G60,F65)</f>
        <v>0</v>
      </c>
      <c r="H65" s="26">
        <f>G65*500</f>
        <v>0</v>
      </c>
      <c r="J65" s="19" t="s">
        <v>14</v>
      </c>
      <c r="K65" s="25">
        <f>COUNTIF(K11:K60,J65)</f>
        <v>0</v>
      </c>
      <c r="L65" s="26">
        <f>K65*800</f>
        <v>0</v>
      </c>
      <c r="N65" s="19" t="s">
        <v>14</v>
      </c>
      <c r="O65" s="25">
        <f>COUNTIF(O11:O60,N65)</f>
        <v>0</v>
      </c>
      <c r="P65" s="26">
        <f>O65*500</f>
        <v>0</v>
      </c>
    </row>
    <row r="66" spans="2:16" s="19" customFormat="1" ht="16.5" customHeight="1" x14ac:dyDescent="0.15">
      <c r="B66" s="19" t="s">
        <v>15</v>
      </c>
      <c r="C66" s="25">
        <f>COUNTIF(C11:C60,B66)</f>
        <v>0</v>
      </c>
      <c r="D66" s="26">
        <f>C66*1000</f>
        <v>0</v>
      </c>
      <c r="F66" s="19" t="s">
        <v>15</v>
      </c>
      <c r="G66" s="25">
        <f>COUNTIF(G11:G60,F66)</f>
        <v>0</v>
      </c>
      <c r="H66" s="26">
        <f>G66*700</f>
        <v>0</v>
      </c>
      <c r="J66" s="19" t="s">
        <v>15</v>
      </c>
      <c r="K66" s="25">
        <f>COUNTIF(K11:K60,J66)</f>
        <v>0</v>
      </c>
      <c r="L66" s="26">
        <f>K66*1000</f>
        <v>0</v>
      </c>
      <c r="N66" s="19" t="s">
        <v>15</v>
      </c>
      <c r="O66" s="25">
        <f>COUNTIF(O11:O60,N66)</f>
        <v>0</v>
      </c>
      <c r="P66" s="26">
        <f>O66*700</f>
        <v>0</v>
      </c>
    </row>
    <row r="67" spans="2:16" s="19" customFormat="1" ht="20.25" customHeight="1" x14ac:dyDescent="0.15">
      <c r="B67" s="19" t="s">
        <v>16</v>
      </c>
      <c r="C67" s="25">
        <f>SUM(C63:C66)</f>
        <v>0</v>
      </c>
      <c r="D67" s="26">
        <f>SUM(D63:D66)</f>
        <v>0</v>
      </c>
      <c r="F67" s="19" t="s">
        <v>16</v>
      </c>
      <c r="G67" s="25">
        <f>SUM(G63:G66)</f>
        <v>0</v>
      </c>
      <c r="H67" s="26">
        <f>SUM(H63:H66)</f>
        <v>0</v>
      </c>
      <c r="J67" s="19" t="s">
        <v>16</v>
      </c>
      <c r="K67" s="25">
        <f>SUM(K63:K66)</f>
        <v>0</v>
      </c>
      <c r="L67" s="26">
        <f>SUM(L63:L66)</f>
        <v>0</v>
      </c>
      <c r="N67" s="19" t="s">
        <v>16</v>
      </c>
      <c r="O67" s="25">
        <f>SUM(O63:O66)</f>
        <v>0</v>
      </c>
      <c r="P67" s="26">
        <f>SUM(P63:P66)</f>
        <v>0</v>
      </c>
    </row>
  </sheetData>
  <mergeCells count="57">
    <mergeCell ref="E19:E20"/>
    <mergeCell ref="M11:M12"/>
    <mergeCell ref="M13:M14"/>
    <mergeCell ref="M15:M16"/>
    <mergeCell ref="M17:M18"/>
    <mergeCell ref="M19:M20"/>
    <mergeCell ref="E11:E12"/>
    <mergeCell ref="E13:E14"/>
    <mergeCell ref="E15:E16"/>
    <mergeCell ref="E17:E18"/>
    <mergeCell ref="A9:H9"/>
    <mergeCell ref="A1:G1"/>
    <mergeCell ref="A8:H8"/>
    <mergeCell ref="C3:F3"/>
    <mergeCell ref="C4:F4"/>
    <mergeCell ref="C5:F5"/>
    <mergeCell ref="C6:F6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M55:M56"/>
    <mergeCell ref="M57:M58"/>
    <mergeCell ref="M59:M60"/>
  </mergeCells>
  <phoneticPr fontId="7"/>
  <pageMargins left="0.62916666666666698" right="0.235416666666667" top="0.35416666666666702" bottom="0.35416666666666702" header="0.31388888888888899" footer="0.31388888888888899"/>
  <pageSetup paperSize="9" scale="61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Sheet1!$A$1:$A$4</xm:f>
          </x14:formula1>
          <xm:sqref>C11:C62 K11:K62 G11:G62 O11:O62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8"/>
  <sheetViews>
    <sheetView view="pageBreakPreview" topLeftCell="A7" zoomScaleNormal="100" zoomScaleSheetLayoutView="100" workbookViewId="0">
      <selection activeCell="C7" sqref="C7"/>
    </sheetView>
  </sheetViews>
  <sheetFormatPr defaultColWidth="9" defaultRowHeight="13.5" x14ac:dyDescent="0.15"/>
  <cols>
    <col min="1" max="1" width="4.625" style="28" customWidth="1"/>
    <col min="2" max="2" width="21.125" style="28" customWidth="1"/>
    <col min="3" max="3" width="9.25" style="28" customWidth="1"/>
    <col min="4" max="4" width="15.25" style="28" customWidth="1"/>
    <col min="5" max="5" width="4.625" style="28" customWidth="1"/>
    <col min="6" max="6" width="21.125" style="28" customWidth="1"/>
    <col min="7" max="7" width="9.25" style="28" customWidth="1"/>
    <col min="8" max="8" width="15.25" style="28" customWidth="1"/>
    <col min="9" max="16384" width="9" style="28"/>
  </cols>
  <sheetData>
    <row r="1" spans="1:8" ht="17.25" x14ac:dyDescent="0.15">
      <c r="A1" s="98" t="s">
        <v>31</v>
      </c>
      <c r="B1" s="98"/>
      <c r="C1" s="98"/>
      <c r="D1" s="98"/>
      <c r="E1" s="98"/>
      <c r="F1" s="98"/>
      <c r="G1" s="98"/>
      <c r="H1" s="27"/>
    </row>
    <row r="2" spans="1:8" ht="17.25" x14ac:dyDescent="0.15">
      <c r="A2" s="33"/>
      <c r="B2" s="33"/>
      <c r="C2" s="33"/>
      <c r="D2" s="33"/>
      <c r="E2" s="33"/>
      <c r="F2" s="33"/>
      <c r="G2" s="33"/>
      <c r="H2" s="27"/>
    </row>
    <row r="3" spans="1:8" ht="14.25" x14ac:dyDescent="0.15">
      <c r="B3" s="34" t="s">
        <v>34</v>
      </c>
      <c r="C3" s="95"/>
      <c r="D3" s="95"/>
      <c r="E3" s="95"/>
      <c r="F3" s="95"/>
      <c r="G3" s="29"/>
    </row>
    <row r="4" spans="1:8" ht="14.25" x14ac:dyDescent="0.15">
      <c r="B4" s="34" t="s">
        <v>3</v>
      </c>
      <c r="C4" s="95"/>
      <c r="D4" s="95"/>
      <c r="E4" s="95"/>
      <c r="F4" s="95"/>
      <c r="G4" s="29"/>
    </row>
    <row r="5" spans="1:8" ht="14.25" x14ac:dyDescent="0.15">
      <c r="B5" s="34" t="s">
        <v>33</v>
      </c>
      <c r="C5" s="95"/>
      <c r="D5" s="96"/>
      <c r="E5" s="96"/>
      <c r="F5" s="96"/>
      <c r="G5" s="29"/>
    </row>
    <row r="6" spans="1:8" ht="14.25" x14ac:dyDescent="0.15">
      <c r="B6" s="35" t="s">
        <v>4</v>
      </c>
      <c r="C6" s="97">
        <f>D68+H68</f>
        <v>0</v>
      </c>
      <c r="D6" s="96"/>
      <c r="E6" s="96"/>
      <c r="F6" s="96"/>
      <c r="G6" s="30"/>
    </row>
    <row r="7" spans="1:8" ht="21" customHeight="1" x14ac:dyDescent="0.15">
      <c r="B7" s="31"/>
      <c r="C7" s="31"/>
    </row>
    <row r="8" spans="1:8" x14ac:dyDescent="0.15">
      <c r="A8" s="93" t="s">
        <v>32</v>
      </c>
      <c r="B8" s="94"/>
      <c r="C8" s="94"/>
      <c r="D8" s="94"/>
      <c r="E8" s="94"/>
      <c r="F8" s="94"/>
      <c r="G8" s="94"/>
      <c r="H8" s="94"/>
    </row>
    <row r="9" spans="1:8" x14ac:dyDescent="0.15">
      <c r="A9" s="91" t="s">
        <v>37</v>
      </c>
      <c r="B9" s="91"/>
      <c r="C9" s="91"/>
      <c r="D9" s="91"/>
      <c r="E9" s="91"/>
      <c r="F9" s="91"/>
      <c r="G9" s="91"/>
      <c r="H9" s="91"/>
    </row>
    <row r="10" spans="1:8" ht="22.5" customHeight="1" x14ac:dyDescent="0.15">
      <c r="A10" s="99" t="s">
        <v>35</v>
      </c>
      <c r="B10" s="99"/>
      <c r="C10" s="99"/>
      <c r="D10" s="99"/>
      <c r="E10" s="99" t="s">
        <v>36</v>
      </c>
      <c r="F10" s="99"/>
      <c r="G10" s="99"/>
      <c r="H10" s="99"/>
    </row>
    <row r="11" spans="1:8" ht="22.5" customHeight="1" x14ac:dyDescent="0.15">
      <c r="A11" s="36"/>
      <c r="B11" s="37" t="s">
        <v>0</v>
      </c>
      <c r="C11" s="37" t="s">
        <v>1</v>
      </c>
      <c r="D11" s="37" t="s">
        <v>2</v>
      </c>
      <c r="E11" s="36"/>
      <c r="F11" s="37" t="s">
        <v>0</v>
      </c>
      <c r="G11" s="37" t="s">
        <v>1</v>
      </c>
      <c r="H11" s="37" t="s">
        <v>2</v>
      </c>
    </row>
    <row r="12" spans="1:8" ht="33.75" customHeight="1" x14ac:dyDescent="0.15">
      <c r="A12" s="37">
        <v>1</v>
      </c>
      <c r="B12" s="36"/>
      <c r="C12" s="32"/>
      <c r="D12" s="38"/>
      <c r="E12" s="39">
        <v>1</v>
      </c>
      <c r="F12" s="38"/>
      <c r="G12" s="32"/>
      <c r="H12" s="38"/>
    </row>
    <row r="13" spans="1:8" ht="33.75" customHeight="1" x14ac:dyDescent="0.15">
      <c r="A13" s="37">
        <v>2</v>
      </c>
      <c r="B13" s="36"/>
      <c r="C13" s="32"/>
      <c r="D13" s="38"/>
      <c r="E13" s="39">
        <v>2</v>
      </c>
      <c r="F13" s="38"/>
      <c r="G13" s="32"/>
      <c r="H13" s="38"/>
    </row>
    <row r="14" spans="1:8" ht="33.75" customHeight="1" x14ac:dyDescent="0.15">
      <c r="A14" s="37">
        <v>3</v>
      </c>
      <c r="B14" s="36"/>
      <c r="C14" s="32"/>
      <c r="D14" s="38"/>
      <c r="E14" s="39">
        <v>3</v>
      </c>
      <c r="F14" s="38"/>
      <c r="G14" s="32"/>
      <c r="H14" s="38"/>
    </row>
    <row r="15" spans="1:8" ht="33.75" customHeight="1" x14ac:dyDescent="0.15">
      <c r="A15" s="37">
        <v>4</v>
      </c>
      <c r="B15" s="36"/>
      <c r="C15" s="32"/>
      <c r="D15" s="38"/>
      <c r="E15" s="39">
        <v>4</v>
      </c>
      <c r="F15" s="38"/>
      <c r="G15" s="32"/>
      <c r="H15" s="38"/>
    </row>
    <row r="16" spans="1:8" ht="33.75" customHeight="1" x14ac:dyDescent="0.15">
      <c r="A16" s="37">
        <v>5</v>
      </c>
      <c r="B16" s="36"/>
      <c r="C16" s="32"/>
      <c r="D16" s="38"/>
      <c r="E16" s="39">
        <v>5</v>
      </c>
      <c r="F16" s="38"/>
      <c r="G16" s="32"/>
      <c r="H16" s="38"/>
    </row>
    <row r="17" spans="1:8" ht="33.75" customHeight="1" x14ac:dyDescent="0.15">
      <c r="A17" s="37">
        <v>6</v>
      </c>
      <c r="B17" s="36"/>
      <c r="C17" s="32"/>
      <c r="D17" s="38"/>
      <c r="E17" s="39">
        <v>6</v>
      </c>
      <c r="F17" s="38"/>
      <c r="G17" s="32"/>
      <c r="H17" s="38"/>
    </row>
    <row r="18" spans="1:8" ht="34.5" customHeight="1" x14ac:dyDescent="0.15">
      <c r="A18" s="37">
        <v>7</v>
      </c>
      <c r="B18" s="36"/>
      <c r="C18" s="32"/>
      <c r="D18" s="38"/>
      <c r="E18" s="39">
        <v>7</v>
      </c>
      <c r="F18" s="38"/>
      <c r="G18" s="32"/>
      <c r="H18" s="38"/>
    </row>
    <row r="19" spans="1:8" ht="34.5" customHeight="1" x14ac:dyDescent="0.15">
      <c r="A19" s="37">
        <v>8</v>
      </c>
      <c r="B19" s="36"/>
      <c r="C19" s="32"/>
      <c r="D19" s="38"/>
      <c r="E19" s="39">
        <v>8</v>
      </c>
      <c r="F19" s="38"/>
      <c r="G19" s="32"/>
      <c r="H19" s="38"/>
    </row>
    <row r="20" spans="1:8" ht="34.5" customHeight="1" x14ac:dyDescent="0.15">
      <c r="A20" s="37">
        <v>9</v>
      </c>
      <c r="B20" s="36"/>
      <c r="C20" s="32"/>
      <c r="D20" s="38"/>
      <c r="E20" s="39">
        <v>9</v>
      </c>
      <c r="F20" s="38"/>
      <c r="G20" s="32"/>
      <c r="H20" s="38"/>
    </row>
    <row r="21" spans="1:8" ht="34.5" customHeight="1" x14ac:dyDescent="0.15">
      <c r="A21" s="40">
        <v>10</v>
      </c>
      <c r="B21" s="36"/>
      <c r="C21" s="32"/>
      <c r="D21" s="38"/>
      <c r="E21" s="39">
        <v>10</v>
      </c>
      <c r="F21" s="38"/>
      <c r="G21" s="32"/>
      <c r="H21" s="38"/>
    </row>
    <row r="22" spans="1:8" ht="34.5" customHeight="1" x14ac:dyDescent="0.15">
      <c r="A22" s="37">
        <v>11</v>
      </c>
      <c r="B22" s="36"/>
      <c r="C22" s="32"/>
      <c r="D22" s="38"/>
      <c r="E22" s="39">
        <v>11</v>
      </c>
      <c r="F22" s="38"/>
      <c r="G22" s="32"/>
      <c r="H22" s="38"/>
    </row>
    <row r="23" spans="1:8" ht="34.5" customHeight="1" x14ac:dyDescent="0.15">
      <c r="A23" s="37">
        <v>12</v>
      </c>
      <c r="B23" s="36"/>
      <c r="C23" s="32"/>
      <c r="D23" s="38"/>
      <c r="E23" s="39">
        <v>12</v>
      </c>
      <c r="F23" s="38"/>
      <c r="G23" s="32"/>
      <c r="H23" s="38"/>
    </row>
    <row r="24" spans="1:8" ht="34.5" customHeight="1" x14ac:dyDescent="0.15">
      <c r="A24" s="37">
        <v>13</v>
      </c>
      <c r="B24" s="36"/>
      <c r="C24" s="32"/>
      <c r="D24" s="38"/>
      <c r="E24" s="39">
        <v>13</v>
      </c>
      <c r="F24" s="38"/>
      <c r="G24" s="32"/>
      <c r="H24" s="38"/>
    </row>
    <row r="25" spans="1:8" ht="34.5" customHeight="1" x14ac:dyDescent="0.15">
      <c r="A25" s="40">
        <v>14</v>
      </c>
      <c r="B25" s="36"/>
      <c r="C25" s="32"/>
      <c r="D25" s="38"/>
      <c r="E25" s="39">
        <v>14</v>
      </c>
      <c r="F25" s="38"/>
      <c r="G25" s="32"/>
      <c r="H25" s="38"/>
    </row>
    <row r="26" spans="1:8" ht="34.5" customHeight="1" x14ac:dyDescent="0.15">
      <c r="A26" s="37">
        <v>15</v>
      </c>
      <c r="B26" s="36"/>
      <c r="C26" s="32"/>
      <c r="D26" s="38"/>
      <c r="E26" s="39">
        <v>15</v>
      </c>
      <c r="F26" s="38"/>
      <c r="G26" s="32"/>
      <c r="H26" s="38"/>
    </row>
    <row r="27" spans="1:8" ht="34.5" customHeight="1" x14ac:dyDescent="0.15">
      <c r="A27" s="37">
        <v>16</v>
      </c>
      <c r="B27" s="36"/>
      <c r="C27" s="32"/>
      <c r="D27" s="38"/>
      <c r="E27" s="39">
        <v>16</v>
      </c>
      <c r="F27" s="38"/>
      <c r="G27" s="32"/>
      <c r="H27" s="38"/>
    </row>
    <row r="28" spans="1:8" ht="34.5" customHeight="1" x14ac:dyDescent="0.15">
      <c r="A28" s="37">
        <v>17</v>
      </c>
      <c r="B28" s="36"/>
      <c r="C28" s="32"/>
      <c r="D28" s="38"/>
      <c r="E28" s="39">
        <v>17</v>
      </c>
      <c r="F28" s="38"/>
      <c r="G28" s="32"/>
      <c r="H28" s="38"/>
    </row>
    <row r="29" spans="1:8" ht="34.5" customHeight="1" x14ac:dyDescent="0.15">
      <c r="A29" s="40">
        <v>18</v>
      </c>
      <c r="B29" s="36"/>
      <c r="C29" s="32"/>
      <c r="D29" s="38"/>
      <c r="E29" s="39">
        <v>18</v>
      </c>
      <c r="F29" s="38"/>
      <c r="G29" s="32"/>
      <c r="H29" s="38"/>
    </row>
    <row r="30" spans="1:8" ht="34.5" customHeight="1" x14ac:dyDescent="0.15">
      <c r="A30" s="37">
        <v>19</v>
      </c>
      <c r="B30" s="36"/>
      <c r="C30" s="32"/>
      <c r="D30" s="38"/>
      <c r="E30" s="39">
        <v>19</v>
      </c>
      <c r="F30" s="38"/>
      <c r="G30" s="32"/>
      <c r="H30" s="38"/>
    </row>
    <row r="31" spans="1:8" ht="34.5" customHeight="1" x14ac:dyDescent="0.15">
      <c r="A31" s="37">
        <v>20</v>
      </c>
      <c r="B31" s="36"/>
      <c r="C31" s="32"/>
      <c r="D31" s="38"/>
      <c r="E31" s="39">
        <v>20</v>
      </c>
      <c r="F31" s="38"/>
      <c r="G31" s="32"/>
      <c r="H31" s="38"/>
    </row>
    <row r="32" spans="1:8" ht="34.5" customHeight="1" x14ac:dyDescent="0.15">
      <c r="A32" s="37">
        <v>21</v>
      </c>
      <c r="B32" s="36"/>
      <c r="C32" s="32"/>
      <c r="D32" s="38"/>
      <c r="E32" s="39">
        <v>21</v>
      </c>
      <c r="F32" s="38"/>
      <c r="G32" s="32"/>
      <c r="H32" s="38"/>
    </row>
    <row r="33" spans="1:8" ht="34.5" customHeight="1" x14ac:dyDescent="0.15">
      <c r="A33" s="40">
        <v>22</v>
      </c>
      <c r="B33" s="36"/>
      <c r="C33" s="32"/>
      <c r="D33" s="38"/>
      <c r="E33" s="39">
        <v>22</v>
      </c>
      <c r="F33" s="38"/>
      <c r="G33" s="32"/>
      <c r="H33" s="38"/>
    </row>
    <row r="34" spans="1:8" ht="34.5" customHeight="1" x14ac:dyDescent="0.15">
      <c r="A34" s="37">
        <v>23</v>
      </c>
      <c r="B34" s="36"/>
      <c r="C34" s="32"/>
      <c r="D34" s="38"/>
      <c r="E34" s="39">
        <v>23</v>
      </c>
      <c r="F34" s="38"/>
      <c r="G34" s="32"/>
      <c r="H34" s="38"/>
    </row>
    <row r="35" spans="1:8" ht="34.5" customHeight="1" x14ac:dyDescent="0.15">
      <c r="A35" s="37">
        <v>24</v>
      </c>
      <c r="B35" s="36"/>
      <c r="C35" s="32"/>
      <c r="D35" s="38"/>
      <c r="E35" s="39">
        <v>24</v>
      </c>
      <c r="F35" s="38"/>
      <c r="G35" s="32"/>
      <c r="H35" s="38"/>
    </row>
    <row r="36" spans="1:8" ht="34.5" customHeight="1" x14ac:dyDescent="0.15">
      <c r="A36" s="37">
        <v>25</v>
      </c>
      <c r="B36" s="36"/>
      <c r="C36" s="32"/>
      <c r="D36" s="38"/>
      <c r="E36" s="39">
        <v>25</v>
      </c>
      <c r="F36" s="38"/>
      <c r="G36" s="32"/>
      <c r="H36" s="38"/>
    </row>
    <row r="37" spans="1:8" ht="34.5" customHeight="1" x14ac:dyDescent="0.15">
      <c r="A37" s="40">
        <v>26</v>
      </c>
      <c r="B37" s="36"/>
      <c r="C37" s="32"/>
      <c r="D37" s="38"/>
      <c r="E37" s="39">
        <v>26</v>
      </c>
      <c r="F37" s="38"/>
      <c r="G37" s="32"/>
      <c r="H37" s="38"/>
    </row>
    <row r="38" spans="1:8" ht="34.5" customHeight="1" x14ac:dyDescent="0.15">
      <c r="A38" s="37">
        <v>27</v>
      </c>
      <c r="B38" s="36"/>
      <c r="C38" s="32"/>
      <c r="D38" s="38"/>
      <c r="E38" s="39">
        <v>27</v>
      </c>
      <c r="F38" s="38"/>
      <c r="G38" s="32"/>
      <c r="H38" s="38"/>
    </row>
    <row r="39" spans="1:8" ht="34.5" customHeight="1" x14ac:dyDescent="0.15">
      <c r="A39" s="37">
        <v>28</v>
      </c>
      <c r="B39" s="36"/>
      <c r="C39" s="32"/>
      <c r="D39" s="38"/>
      <c r="E39" s="39">
        <v>28</v>
      </c>
      <c r="F39" s="38"/>
      <c r="G39" s="32"/>
      <c r="H39" s="38"/>
    </row>
    <row r="40" spans="1:8" ht="34.5" customHeight="1" x14ac:dyDescent="0.15">
      <c r="A40" s="37">
        <v>29</v>
      </c>
      <c r="B40" s="36"/>
      <c r="C40" s="32"/>
      <c r="D40" s="38"/>
      <c r="E40" s="39">
        <v>29</v>
      </c>
      <c r="F40" s="38"/>
      <c r="G40" s="32"/>
      <c r="H40" s="38"/>
    </row>
    <row r="41" spans="1:8" ht="34.5" customHeight="1" x14ac:dyDescent="0.15">
      <c r="A41" s="40">
        <v>30</v>
      </c>
      <c r="B41" s="36"/>
      <c r="C41" s="32"/>
      <c r="D41" s="38"/>
      <c r="E41" s="39">
        <v>30</v>
      </c>
      <c r="F41" s="38"/>
      <c r="G41" s="32"/>
      <c r="H41" s="38"/>
    </row>
    <row r="42" spans="1:8" ht="34.5" customHeight="1" x14ac:dyDescent="0.15">
      <c r="A42" s="37">
        <v>31</v>
      </c>
      <c r="B42" s="36"/>
      <c r="C42" s="32"/>
      <c r="D42" s="38"/>
      <c r="E42" s="39">
        <v>31</v>
      </c>
      <c r="F42" s="38"/>
      <c r="G42" s="32"/>
      <c r="H42" s="38"/>
    </row>
    <row r="43" spans="1:8" ht="34.5" customHeight="1" x14ac:dyDescent="0.15">
      <c r="A43" s="37">
        <v>32</v>
      </c>
      <c r="B43" s="36"/>
      <c r="C43" s="32"/>
      <c r="D43" s="38"/>
      <c r="E43" s="39">
        <v>32</v>
      </c>
      <c r="F43" s="38"/>
      <c r="G43" s="32"/>
      <c r="H43" s="38"/>
    </row>
    <row r="44" spans="1:8" ht="34.5" customHeight="1" x14ac:dyDescent="0.15">
      <c r="A44" s="37">
        <v>33</v>
      </c>
      <c r="B44" s="36"/>
      <c r="C44" s="32"/>
      <c r="D44" s="38"/>
      <c r="E44" s="39">
        <v>33</v>
      </c>
      <c r="F44" s="38"/>
      <c r="G44" s="32"/>
      <c r="H44" s="38"/>
    </row>
    <row r="45" spans="1:8" ht="34.5" customHeight="1" x14ac:dyDescent="0.15">
      <c r="A45" s="40">
        <v>34</v>
      </c>
      <c r="B45" s="36"/>
      <c r="C45" s="32"/>
      <c r="D45" s="38"/>
      <c r="E45" s="39">
        <v>34</v>
      </c>
      <c r="F45" s="38"/>
      <c r="G45" s="32"/>
      <c r="H45" s="38"/>
    </row>
    <row r="46" spans="1:8" ht="34.5" customHeight="1" x14ac:dyDescent="0.15">
      <c r="A46" s="37">
        <v>35</v>
      </c>
      <c r="B46" s="36"/>
      <c r="C46" s="32"/>
      <c r="D46" s="38"/>
      <c r="E46" s="39">
        <v>35</v>
      </c>
      <c r="F46" s="38"/>
      <c r="G46" s="32"/>
      <c r="H46" s="38"/>
    </row>
    <row r="47" spans="1:8" ht="34.5" customHeight="1" x14ac:dyDescent="0.15">
      <c r="A47" s="37">
        <v>36</v>
      </c>
      <c r="B47" s="36"/>
      <c r="C47" s="32"/>
      <c r="D47" s="38"/>
      <c r="E47" s="39">
        <v>36</v>
      </c>
      <c r="F47" s="38"/>
      <c r="G47" s="32"/>
      <c r="H47" s="38"/>
    </row>
    <row r="48" spans="1:8" ht="34.5" customHeight="1" x14ac:dyDescent="0.15">
      <c r="A48" s="37">
        <v>37</v>
      </c>
      <c r="B48" s="36"/>
      <c r="C48" s="32"/>
      <c r="D48" s="38"/>
      <c r="E48" s="39">
        <v>37</v>
      </c>
      <c r="F48" s="38"/>
      <c r="G48" s="32"/>
      <c r="H48" s="38"/>
    </row>
    <row r="49" spans="1:16" ht="34.5" customHeight="1" x14ac:dyDescent="0.15">
      <c r="A49" s="40">
        <v>38</v>
      </c>
      <c r="B49" s="36"/>
      <c r="C49" s="32"/>
      <c r="D49" s="38"/>
      <c r="E49" s="39">
        <v>38</v>
      </c>
      <c r="F49" s="38"/>
      <c r="G49" s="32"/>
      <c r="H49" s="38"/>
    </row>
    <row r="50" spans="1:16" ht="34.5" customHeight="1" x14ac:dyDescent="0.15">
      <c r="A50" s="37">
        <v>39</v>
      </c>
      <c r="B50" s="36"/>
      <c r="C50" s="32"/>
      <c r="D50" s="38"/>
      <c r="E50" s="39">
        <v>39</v>
      </c>
      <c r="F50" s="38"/>
      <c r="G50" s="32"/>
      <c r="H50" s="38"/>
    </row>
    <row r="51" spans="1:16" ht="34.5" customHeight="1" x14ac:dyDescent="0.15">
      <c r="A51" s="37">
        <v>40</v>
      </c>
      <c r="B51" s="36"/>
      <c r="C51" s="32"/>
      <c r="D51" s="38"/>
      <c r="E51" s="39">
        <v>40</v>
      </c>
      <c r="F51" s="38"/>
      <c r="G51" s="32"/>
      <c r="H51" s="38"/>
    </row>
    <row r="52" spans="1:16" ht="34.5" customHeight="1" x14ac:dyDescent="0.15">
      <c r="A52" s="37">
        <v>41</v>
      </c>
      <c r="B52" s="36"/>
      <c r="C52" s="32"/>
      <c r="D52" s="38"/>
      <c r="E52" s="39">
        <v>41</v>
      </c>
      <c r="F52" s="38"/>
      <c r="G52" s="32"/>
      <c r="H52" s="38"/>
    </row>
    <row r="53" spans="1:16" ht="34.5" customHeight="1" x14ac:dyDescent="0.15">
      <c r="A53" s="40">
        <v>42</v>
      </c>
      <c r="B53" s="36"/>
      <c r="C53" s="32"/>
      <c r="D53" s="38"/>
      <c r="E53" s="39">
        <v>42</v>
      </c>
      <c r="F53" s="38"/>
      <c r="G53" s="32"/>
      <c r="H53" s="38"/>
    </row>
    <row r="54" spans="1:16" ht="34.5" customHeight="1" x14ac:dyDescent="0.15">
      <c r="A54" s="37">
        <v>43</v>
      </c>
      <c r="B54" s="36"/>
      <c r="C54" s="32"/>
      <c r="D54" s="38"/>
      <c r="E54" s="39">
        <v>43</v>
      </c>
      <c r="F54" s="38"/>
      <c r="G54" s="32"/>
      <c r="H54" s="38"/>
    </row>
    <row r="55" spans="1:16" ht="34.5" customHeight="1" x14ac:dyDescent="0.15">
      <c r="A55" s="37">
        <v>44</v>
      </c>
      <c r="B55" s="36"/>
      <c r="C55" s="32"/>
      <c r="D55" s="38"/>
      <c r="E55" s="39">
        <v>44</v>
      </c>
      <c r="F55" s="38"/>
      <c r="G55" s="32"/>
      <c r="H55" s="38"/>
    </row>
    <row r="56" spans="1:16" ht="34.5" customHeight="1" x14ac:dyDescent="0.15">
      <c r="A56" s="37">
        <v>45</v>
      </c>
      <c r="B56" s="36"/>
      <c r="C56" s="32"/>
      <c r="D56" s="38"/>
      <c r="E56" s="39">
        <v>45</v>
      </c>
      <c r="F56" s="38"/>
      <c r="G56" s="32"/>
      <c r="H56" s="38"/>
    </row>
    <row r="57" spans="1:16" ht="34.5" customHeight="1" x14ac:dyDescent="0.15">
      <c r="A57" s="40">
        <v>46</v>
      </c>
      <c r="B57" s="36"/>
      <c r="C57" s="32"/>
      <c r="D57" s="38"/>
      <c r="E57" s="39">
        <v>46</v>
      </c>
      <c r="F57" s="38"/>
      <c r="G57" s="32"/>
      <c r="H57" s="38"/>
    </row>
    <row r="58" spans="1:16" ht="34.5" customHeight="1" x14ac:dyDescent="0.15">
      <c r="A58" s="37">
        <v>47</v>
      </c>
      <c r="B58" s="36"/>
      <c r="C58" s="32"/>
      <c r="D58" s="38"/>
      <c r="E58" s="39">
        <v>47</v>
      </c>
      <c r="F58" s="38"/>
      <c r="G58" s="32"/>
      <c r="H58" s="38"/>
    </row>
    <row r="59" spans="1:16" ht="34.5" customHeight="1" x14ac:dyDescent="0.15">
      <c r="A59" s="37">
        <v>48</v>
      </c>
      <c r="B59" s="36"/>
      <c r="C59" s="32"/>
      <c r="D59" s="38"/>
      <c r="E59" s="39">
        <v>48</v>
      </c>
      <c r="F59" s="38"/>
      <c r="G59" s="32"/>
      <c r="H59" s="38"/>
    </row>
    <row r="60" spans="1:16" ht="34.5" customHeight="1" x14ac:dyDescent="0.15">
      <c r="A60" s="37">
        <v>49</v>
      </c>
      <c r="B60" s="36"/>
      <c r="C60" s="32"/>
      <c r="D60" s="38"/>
      <c r="E60" s="39">
        <v>49</v>
      </c>
      <c r="F60" s="38"/>
      <c r="G60" s="32"/>
      <c r="H60" s="38"/>
    </row>
    <row r="61" spans="1:16" ht="34.5" customHeight="1" x14ac:dyDescent="0.15">
      <c r="A61" s="40">
        <v>50</v>
      </c>
      <c r="B61" s="36"/>
      <c r="C61" s="32"/>
      <c r="D61" s="38"/>
      <c r="E61" s="39">
        <v>50</v>
      </c>
      <c r="F61" s="38"/>
      <c r="G61" s="32"/>
      <c r="H61" s="38"/>
    </row>
    <row r="63" spans="1:16" customFormat="1" ht="18.75" customHeight="1" x14ac:dyDescent="0.15">
      <c r="A63" s="10" t="s">
        <v>17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s="19" customFormat="1" ht="16.5" customHeight="1" x14ac:dyDescent="0.15">
      <c r="B64" s="19" t="s">
        <v>12</v>
      </c>
      <c r="C64" s="25">
        <f>COUNTIF(C12:C61,B64)</f>
        <v>0</v>
      </c>
      <c r="D64" s="26">
        <f>C64*300</f>
        <v>0</v>
      </c>
      <c r="F64" s="19" t="s">
        <v>12</v>
      </c>
      <c r="G64" s="25">
        <f>COUNTIF(G12:G61,F64)</f>
        <v>0</v>
      </c>
      <c r="H64" s="26">
        <f>G64*200</f>
        <v>0</v>
      </c>
      <c r="K64" s="25"/>
      <c r="L64" s="26"/>
      <c r="O64" s="25"/>
      <c r="P64" s="26"/>
    </row>
    <row r="65" spans="2:16" s="19" customFormat="1" ht="16.5" customHeight="1" x14ac:dyDescent="0.15">
      <c r="B65" s="19" t="s">
        <v>13</v>
      </c>
      <c r="C65" s="25">
        <f>COUNTIF(C12:C61,B65)</f>
        <v>0</v>
      </c>
      <c r="D65" s="26">
        <f>C65*500</f>
        <v>0</v>
      </c>
      <c r="F65" s="19" t="s">
        <v>13</v>
      </c>
      <c r="G65" s="25">
        <f>COUNTIF(G12:G61,F65)</f>
        <v>0</v>
      </c>
      <c r="H65" s="26">
        <f>G65*300</f>
        <v>0</v>
      </c>
      <c r="K65" s="25"/>
      <c r="L65" s="26"/>
      <c r="O65" s="25"/>
      <c r="P65" s="26"/>
    </row>
    <row r="66" spans="2:16" s="19" customFormat="1" ht="16.5" customHeight="1" x14ac:dyDescent="0.15">
      <c r="B66" s="19" t="s">
        <v>14</v>
      </c>
      <c r="C66" s="25">
        <f>COUNTIF(C12:C61,B66)</f>
        <v>0</v>
      </c>
      <c r="D66" s="26">
        <f>C66*800</f>
        <v>0</v>
      </c>
      <c r="F66" s="19" t="s">
        <v>14</v>
      </c>
      <c r="G66" s="25">
        <f>COUNTIF(G12:G61,F66)</f>
        <v>0</v>
      </c>
      <c r="H66" s="26">
        <f>G66*500</f>
        <v>0</v>
      </c>
      <c r="K66" s="25"/>
      <c r="L66" s="26"/>
      <c r="O66" s="25"/>
      <c r="P66" s="26"/>
    </row>
    <row r="67" spans="2:16" s="19" customFormat="1" ht="16.5" customHeight="1" x14ac:dyDescent="0.15">
      <c r="B67" s="19" t="s">
        <v>15</v>
      </c>
      <c r="C67" s="25">
        <f>COUNTIF(C12:C61,B67)</f>
        <v>0</v>
      </c>
      <c r="D67" s="26">
        <f>C67*1000</f>
        <v>0</v>
      </c>
      <c r="F67" s="19" t="s">
        <v>15</v>
      </c>
      <c r="G67" s="25">
        <f>COUNTIF(G12:G61,F67)</f>
        <v>0</v>
      </c>
      <c r="H67" s="26">
        <f>G67*700</f>
        <v>0</v>
      </c>
      <c r="K67" s="25"/>
      <c r="L67" s="26"/>
      <c r="O67" s="25"/>
      <c r="P67" s="26"/>
    </row>
    <row r="68" spans="2:16" s="19" customFormat="1" ht="20.25" customHeight="1" x14ac:dyDescent="0.15">
      <c r="B68" s="19" t="s">
        <v>16</v>
      </c>
      <c r="C68" s="25">
        <f>SUM(C64:C67)</f>
        <v>0</v>
      </c>
      <c r="D68" s="26">
        <f>SUM(D64:D67)</f>
        <v>0</v>
      </c>
      <c r="F68" s="19" t="s">
        <v>16</v>
      </c>
      <c r="G68" s="25">
        <f>SUM(G64:G67)</f>
        <v>0</v>
      </c>
      <c r="H68" s="26">
        <f>SUM(H64:H67)</f>
        <v>0</v>
      </c>
      <c r="K68" s="25"/>
      <c r="L68" s="26"/>
      <c r="O68" s="25"/>
      <c r="P68" s="26"/>
    </row>
  </sheetData>
  <mergeCells count="9">
    <mergeCell ref="A1:G1"/>
    <mergeCell ref="A8:H8"/>
    <mergeCell ref="A9:H9"/>
    <mergeCell ref="A10:D10"/>
    <mergeCell ref="E10:H10"/>
    <mergeCell ref="C3:F3"/>
    <mergeCell ref="C4:F4"/>
    <mergeCell ref="C5:F5"/>
    <mergeCell ref="C6:F6"/>
  </mergeCells>
  <phoneticPr fontId="7"/>
  <pageMargins left="0.62916666666666698" right="0.235416666666667" top="0.35416666666666702" bottom="0.35416666666666702" header="0.31388888888888899" footer="0.31388888888888899"/>
  <pageSetup paperSize="9" scale="93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6B075E-2A68-4C22-94F9-733A9D5F3751}">
          <x14:formula1>
            <xm:f>Sheet1!$A$1:$A$4</xm:f>
          </x14:formula1>
          <xm:sqref>C12:C61 G12:G61 C63 K63 G63 O63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"/>
  <sheetViews>
    <sheetView workbookViewId="0">
      <selection activeCell="D4" sqref="D4"/>
    </sheetView>
  </sheetViews>
  <sheetFormatPr defaultRowHeight="13.5" x14ac:dyDescent="0.15"/>
  <sheetData>
    <row r="1" spans="1:3" x14ac:dyDescent="0.15">
      <c r="A1" t="s">
        <v>8</v>
      </c>
      <c r="C1" t="s">
        <v>19</v>
      </c>
    </row>
    <row r="2" spans="1:3" x14ac:dyDescent="0.15">
      <c r="A2" t="s">
        <v>9</v>
      </c>
      <c r="C2" t="s">
        <v>20</v>
      </c>
    </row>
    <row r="3" spans="1:3" x14ac:dyDescent="0.15">
      <c r="A3" t="s">
        <v>10</v>
      </c>
      <c r="C3" t="s">
        <v>21</v>
      </c>
    </row>
    <row r="4" spans="1:3" x14ac:dyDescent="0.15">
      <c r="A4" t="s">
        <v>11</v>
      </c>
      <c r="C4" t="s">
        <v>22</v>
      </c>
    </row>
    <row r="5" spans="1:3" x14ac:dyDescent="0.15">
      <c r="C5" t="s">
        <v>23</v>
      </c>
    </row>
    <row r="6" spans="1:3" x14ac:dyDescent="0.15">
      <c r="C6" t="s">
        <v>24</v>
      </c>
    </row>
  </sheetData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少年少女</vt:lpstr>
      <vt:lpstr>硬式</vt:lpstr>
      <vt:lpstr>ラージ</vt:lpstr>
      <vt:lpstr>Sheet1</vt:lpstr>
      <vt:lpstr>ラージ!Print_Area</vt:lpstr>
      <vt:lpstr>硬式!Print_Area</vt:lpstr>
      <vt:lpstr>少年少女!Print_Area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Akira</dc:creator>
  <cp:lastModifiedBy>ohhara.kiyomi</cp:lastModifiedBy>
  <cp:lastPrinted>2020-08-02T04:47:32Z</cp:lastPrinted>
  <dcterms:created xsi:type="dcterms:W3CDTF">2012-11-04T07:33:00Z</dcterms:created>
  <dcterms:modified xsi:type="dcterms:W3CDTF">2022-05-21T13:40:11Z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